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xl/_rels/workbook.xml.rels" ContentType="application/vnd.openxmlformats-package.relationships+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sharedStrings.xml" ContentType="application/vnd.openxmlformats-officedocument.spreadsheetml.sharedStrings+xml"/>
  <Override PartName="/_rels/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Start Here" sheetId="1" state="visible" r:id="rId3"/>
    <sheet name="Practice Rules" sheetId="2" state="visible" r:id="rId4"/>
    <sheet name="Trade Journal" sheetId="3" state="visible" r:id="rId5"/>
    <sheet name="Skipped Setups" sheetId="4" state="visible" r:id="rId6"/>
    <sheet name="Weekly Review" sheetId="5" state="visible" r:id="rId7"/>
    <sheet name="Worked Examples" sheetId="6" state="visible" r:id="rId8"/>
  </sheets>
  <calcPr iterateCount="100" refMode="A1" iterate="false" iterateDelta="0.0001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<sst xmlns="http://schemas.openxmlformats.org/spreadsheetml/2006/main" count="172" uniqueCount="161">
  <si>
    <t xml:space="preserve">Beginner's Trading Journal Template</t>
  </si>
  <si>
    <t xml:space="preserve">Companion workbook for "How to Keep a Trading Journal: A Beginner's Guide with Demo Examples"</t>
  </si>
  <si>
    <t xml:space="preserve">This workbook gives you a ready-to-use structure for recording practice trades, tracking the setups you</t>
  </si>
  <si>
    <t xml:space="preserve">skipped, and reviewing your results every week. It follows the fields and worked examples described in</t>
  </si>
  <si>
    <t xml:space="preserve">the guide, so you can start logging trades as soon as you open it.</t>
  </si>
  <si>
    <t xml:space="preserve">What's inside</t>
  </si>
  <si>
    <t xml:space="preserve">•  Practice Rules — Write down your setup, entry conditions, trade amount and expiry rule before you start a session.</t>
  </si>
  <si>
    <t xml:space="preserve">•  Trade Journal — The main log — one row per accepted trade, with the fields from the guide's template table.</t>
  </si>
  <si>
    <t xml:space="preserve">•  Skipped Setups — A separate log for conditions you watched but did not trade, so near-misses aren't lost.</t>
  </si>
  <si>
    <t xml:space="preserve">•  Weekly Review — Pick a date range and the sheet calculates win rate, net result, rule adherence and more.</t>
  </si>
  <si>
    <t xml:space="preserve">•  Worked Examples — The three fixed-time examples from the guide, already filled in, so you can see the format in use.</t>
  </si>
  <si>
    <t xml:space="preserve">How to use it</t>
  </si>
  <si>
    <t xml:space="preserve">1. Fill in the Practice Rules sheet before your session.</t>
  </si>
  <si>
    <t xml:space="preserve">2. Open the Trade Journal sheet and delete the sample row highlighted in green (row 2) once you understand the format.</t>
  </si>
  <si>
    <t xml:space="preserve">3. Add one row per accepted trade. Cells shaded yellow are the ones you fill in; leave the rest of the layout as is.</t>
  </si>
  <si>
    <t xml:space="preserve">4. If a setup appears but you don't take it, note it on the Skipped Setups sheet instead of leaving it out entirely.</t>
  </si>
  <si>
    <t xml:space="preserve">5. Once a week, open Weekly Review, set the start and end date, and read the calculated summary.</t>
  </si>
  <si>
    <t xml:space="preserve">Colour legend</t>
  </si>
  <si>
    <t xml:space="preserve"> </t>
  </si>
  <si>
    <t xml:space="preserve">Cell you fill in</t>
  </si>
  <si>
    <t xml:space="preserve">Example row — shows the expected format, safe to delete</t>
  </si>
  <si>
    <t xml:space="preserve">Automatic / calculated cell — leave the formula in place</t>
  </si>
  <si>
    <t xml:space="preserve">A note on demo practice</t>
  </si>
  <si>
    <t xml:space="preserve">Keep demo and live records in separate copies of this workbook, or filter the Account Type column so the two</t>
  </si>
  <si>
    <t xml:space="preserve">are never averaged together. A profitable demo journal shows what happened during that practice period; it</t>
  </si>
  <si>
    <t xml:space="preserve">does not by itself show that live trading will be profitable or appropriate for you.</t>
  </si>
  <si>
    <t xml:space="preserve">Risk notice: Trading involves a risk of losing the amount committed to a trade. Demo results, journals and previous performance do not guarantee future outcomes. This workbook is educational and does not provide personalised investment advice.</t>
  </si>
  <si>
    <t xml:space="preserve">Practice Rules</t>
  </si>
  <si>
    <t xml:space="preserve">Write these down before your session starts. Yellow cells are where you fill in your own answers.</t>
  </si>
  <si>
    <t xml:space="preserve">Field</t>
  </si>
  <si>
    <t xml:space="preserve">Your answer</t>
  </si>
  <si>
    <t xml:space="preserve">Strategy version / name</t>
  </si>
  <si>
    <t xml:space="preserve">e.g. "Breakout v1" — label it so later changes can be compared separately</t>
  </si>
  <si>
    <t xml:space="preserve">Asset</t>
  </si>
  <si>
    <t xml:space="preserve">The exact instrument you plan to trade</t>
  </si>
  <si>
    <t xml:space="preserve">Chart timeframe</t>
  </si>
  <si>
    <t xml:space="preserve">e.g. 1 minute</t>
  </si>
  <si>
    <t xml:space="preserve">Entry conditions</t>
  </si>
  <si>
    <t xml:space="preserve">The specific, checkable condition you are waiting for before entering</t>
  </si>
  <si>
    <t xml:space="preserve">Confirmation required?</t>
  </si>
  <si>
    <t xml:space="preserve">e.g. "Confirmation candle must close before entry"</t>
  </si>
  <si>
    <t xml:space="preserve">Trade amount</t>
  </si>
  <si>
    <t xml:space="preserve">The fixed amount you plan to commit per trade</t>
  </si>
  <si>
    <t xml:space="preserve">Expiry / duration rule</t>
  </si>
  <si>
    <t xml:space="preserve">e.g. 60 seconds fixed-time expiry</t>
  </si>
  <si>
    <t xml:space="preserve">Maximum trades per session</t>
  </si>
  <si>
    <t xml:space="preserve">A session limit, if you use one</t>
  </si>
  <si>
    <t xml:space="preserve">Account type for this session</t>
  </si>
  <si>
    <t xml:space="preserve">Demo or Live</t>
  </si>
  <si>
    <t xml:space="preserve">Date these rules were written</t>
  </si>
  <si>
    <t xml:space="preserve">Notes / exceptions</t>
  </si>
  <si>
    <t xml:space="preserve">Anything else this version of the rules depends on</t>
  </si>
  <si>
    <t xml:space="preserve">Trade Journal</t>
  </si>
  <si>
    <t xml:space="preserve">Yellow = fill in  |  Green = example row (delete when ready)  |  White = calculated automatically</t>
  </si>
  <si>
    <t xml:space="preserve">Journal
ID</t>
  </si>
  <si>
    <t xml:space="preserve">Trade
Reference</t>
  </si>
  <si>
    <t xml:space="preserve">Account
Type</t>
  </si>
  <si>
    <t xml:space="preserve">Currency</t>
  </si>
  <si>
    <t xml:space="preserve">Asset / Market</t>
  </si>
  <si>
    <t xml:space="preserve">Strategy
Version</t>
  </si>
  <si>
    <t xml:space="preserve">Market Context &amp; Trigger</t>
  </si>
  <si>
    <t xml:space="preserve">Chart
Timeframe</t>
  </si>
  <si>
    <t xml:space="preserve">Direction</t>
  </si>
  <si>
    <t xml:space="preserve">Trade
Amount</t>
  </si>
  <si>
    <t xml:space="preserve">Entry Date</t>
  </si>
  <si>
    <t xml:space="preserve">Entry Time</t>
  </si>
  <si>
    <t xml:space="preserve">Timezone</t>
  </si>
  <si>
    <t xml:space="preserve">Entry Quote</t>
  </si>
  <si>
    <t xml:space="preserve">Expiry Date</t>
  </si>
  <si>
    <t xml:space="preserve">Expiry Time</t>
  </si>
  <si>
    <t xml:space="preserve">Duration
(sec)</t>
  </si>
  <si>
    <t xml:space="preserve">Displayed
Payout %</t>
  </si>
  <si>
    <t xml:space="preserve">Settlement
Quote</t>
  </si>
  <si>
    <t xml:space="preserve">Outcome</t>
  </si>
  <si>
    <t xml:space="preserve">Net Result</t>
  </si>
  <si>
    <t xml:space="preserve">Charges /
Fees</t>
  </si>
  <si>
    <t xml:space="preserve">Rules
Followed?</t>
  </si>
  <si>
    <t xml:space="preserve">Rule Violation / Notes</t>
  </si>
  <si>
    <t xml:space="preserve">Screenshots &amp; Notes</t>
  </si>
  <si>
    <t xml:space="preserve">Cumulative
Net Result</t>
  </si>
  <si>
    <t xml:space="preserve">DEMO-0001</t>
  </si>
  <si>
    <t xml:space="preserve">Demo</t>
  </si>
  <si>
    <t xml:space="preserve">USD</t>
  </si>
  <si>
    <t xml:space="preserve">EUR/USD (OTC)</t>
  </si>
  <si>
    <t xml:space="preserve">Breakout v1</t>
  </si>
  <si>
    <t xml:space="preserve">Price broke above resistance; confirmation candle closed above the level</t>
  </si>
  <si>
    <t xml:space="preserve">1 min</t>
  </si>
  <si>
    <t xml:space="preserve">Up</t>
  </si>
  <si>
    <t xml:space="preserve">UTC</t>
  </si>
  <si>
    <t xml:space="preserve">Win</t>
  </si>
  <si>
    <t xml:space="preserve">Yes</t>
  </si>
  <si>
    <t xml:space="preserve">None</t>
  </si>
  <si>
    <t xml:space="preserve">See screenshot folder: 2026-01-05_trade1</t>
  </si>
  <si>
    <t xml:space="preserve">Skipped Setups</t>
  </si>
  <si>
    <t xml:space="preserve">Setups you watched but did not trade. Do not include hypothetical profits in your performance totals.</t>
  </si>
  <si>
    <t xml:space="preserve">Date</t>
  </si>
  <si>
    <t xml:space="preserve">Time</t>
  </si>
  <si>
    <t xml:space="preserve">What was observed</t>
  </si>
  <si>
    <t xml:space="preserve">Reason for skipping</t>
  </si>
  <si>
    <t xml:space="preserve">Would-have direction (optional)</t>
  </si>
  <si>
    <t xml:space="preserve">Notes</t>
  </si>
  <si>
    <t xml:space="preserve">Price approached resistance but the confirmation candle had not closed</t>
  </si>
  <si>
    <t xml:space="preserve">Missing confirmation</t>
  </si>
  <si>
    <t xml:space="preserve">Watched it continue up without me — good discipline, not a missed profit</t>
  </si>
  <si>
    <t xml:space="preserve">Weekly Review</t>
  </si>
  <si>
    <t xml:space="preserve">Set a date range below; every figure recalculates from the Trade Journal sheet automatically.</t>
  </si>
  <si>
    <t xml:space="preserve">Review settings</t>
  </si>
  <si>
    <t xml:space="preserve">Start date</t>
  </si>
  <si>
    <t xml:space="preserve">End date</t>
  </si>
  <si>
    <t xml:space="preserve">Account type (All / Demo / Live)</t>
  </si>
  <si>
    <t xml:space="preserve">All</t>
  </si>
  <si>
    <t xml:space="preserve">(internal: account filter criteria)</t>
  </si>
  <si>
    <t xml:space="preserve">Results for the selected range</t>
  </si>
  <si>
    <t xml:space="preserve">Total settled trades</t>
  </si>
  <si>
    <t xml:space="preserve">Wins</t>
  </si>
  <si>
    <t xml:space="preserve">Losses</t>
  </si>
  <si>
    <t xml:space="preserve">Refunds / voided</t>
  </si>
  <si>
    <t xml:space="preserve">Win rate (of wins + losses)</t>
  </si>
  <si>
    <t xml:space="preserve">Net result</t>
  </si>
  <si>
    <t xml:space="preserve">Average net result per trade</t>
  </si>
  <si>
    <t xml:space="preserve">Largest single win</t>
  </si>
  <si>
    <t xml:space="preserve">Largest single loss</t>
  </si>
  <si>
    <t xml:space="preserve">Trades that followed the rules</t>
  </si>
  <si>
    <t xml:space="preserve">Trades that broke the rules</t>
  </si>
  <si>
    <t xml:space="preserve">Unclear rule adherence</t>
  </si>
  <si>
    <t xml:space="preserve">Rule adherence rate</t>
  </si>
  <si>
    <t xml:space="preserve">Reminders</t>
  </si>
  <si>
    <t xml:space="preserve">•  A pattern in a small sample is a reason to investigate, not proof that one asset, session or expiry is better.</t>
  </si>
  <si>
    <t xml:space="preserve">•  Keep deposits, withdrawals and balance resets out of the Net Result column so they don't distort this summary.</t>
  </si>
  <si>
    <t xml:space="preserve">•  For drawdown, open the Trade Journal sheet and scan the Cumulative Net Result column for the largest peak-to-trough decline in this range.</t>
  </si>
  <si>
    <t xml:space="preserve">•  Write one testable observation from this review (e.g. "entered before confirmation in 4 of 12 trades") and check whether it repeats next week.</t>
  </si>
  <si>
    <t xml:space="preserve">Worked Examples</t>
  </si>
  <si>
    <t xml:space="preserve">Reference only — the three fixed-time examples from the guide. All use $10 virtual funds, a 60-second duration and an illustrative 85% profit rate on a correct forecast; an incorrect forecast loses the full $10, with no fees or equal-price outcomes in these examples.</t>
  </si>
  <si>
    <t xml:space="preserve">Journal field</t>
  </si>
  <si>
    <t xml:space="preserve">Example 1</t>
  </si>
  <si>
    <t xml:space="preserve">Example 2</t>
  </si>
  <si>
    <t xml:space="preserve">Example 3</t>
  </si>
  <si>
    <t xml:space="preserve">Down</t>
  </si>
  <si>
    <t xml:space="preserve">Entry → expiry time (UTC)</t>
  </si>
  <si>
    <t xml:space="preserve">14:02:20 → 14:03:20</t>
  </si>
  <si>
    <t xml:space="preserve">14:10:00 → 14:11:00</t>
  </si>
  <si>
    <t xml:space="preserve">14:15:20 → 14:16:20</t>
  </si>
  <si>
    <t xml:space="preserve">Entry quote</t>
  </si>
  <si>
    <t xml:space="preserve">1.10000</t>
  </si>
  <si>
    <t xml:space="preserve">1.10030</t>
  </si>
  <si>
    <t xml:space="preserve">1.10060</t>
  </si>
  <si>
    <t xml:space="preserve">Expiry quote</t>
  </si>
  <si>
    <t xml:space="preserve">1.10020</t>
  </si>
  <si>
    <t xml:space="preserve">1.10050</t>
  </si>
  <si>
    <t xml:space="preserve">1.10070</t>
  </si>
  <si>
    <t xml:space="preserve">Net virtual result</t>
  </si>
  <si>
    <t xml:space="preserve">+$8.50</t>
  </si>
  <si>
    <t xml:space="preserve">−$10.00</t>
  </si>
  <si>
    <t xml:space="preserve">Practice rules followed?</t>
  </si>
  <si>
    <t xml:space="preserve">No — entered before confirmation</t>
  </si>
  <si>
    <t xml:space="preserve">Example 1 — winning trade that followed the rules</t>
  </si>
  <si>
    <t xml:space="preserve">Entry conditions were completed and the required candle had closed before entry. One winning example does not establish a lasting edge on its own.</t>
  </si>
  <si>
    <t xml:space="preserve">Example 2 — losing trade that followed the rules</t>
  </si>
  <si>
    <t xml:space="preserve">The forecast was wrong even though the written entry and risk rules were followed. Record the loss and compare it with other trades under the same rules rather than inventing a missed condition because it lost.</t>
  </si>
  <si>
    <t xml:space="preserve">Example 3 — winning trade that broke the rules</t>
  </si>
  <si>
    <t xml:space="preserve">The trade won, but entry happened before the required confirmation candle closed. Record both facts — the positive result and the rule violation — and tag it separately when assessing how well the setup itself performs.</t>
  </si>
</sst>
</file>

<file path=xl/styles.xml><?xml version="1.0" encoding="utf-8"?>
<styleSheet xmlns="http://schemas.openxmlformats.org/spreadsheetml/2006/main">
  <numFmts count="9">
    <numFmt numFmtId="164" formatCode="General"/>
    <numFmt numFmtId="165" formatCode="\$#,##0.00"/>
    <numFmt numFmtId="166" formatCode="yyyy\-mm\-dd"/>
    <numFmt numFmtId="167" formatCode="hh:mm:ss"/>
    <numFmt numFmtId="168" formatCode="0.00000"/>
    <numFmt numFmtId="169" formatCode="0"/>
    <numFmt numFmtId="170" formatCode="0.0%"/>
    <numFmt numFmtId="171" formatCode="\$#,##0.00;&quot;($&quot;#,##0.00\);\-"/>
    <numFmt numFmtId="172" formatCode="General"/>
  </numFmts>
  <fonts count="21">
    <font>
      <sz val="11"/>
      <color theme="1"/>
      <name val="Calibri"/>
      <family val="2"/>
      <charset val="1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b val="true"/>
      <sz val="20"/>
      <color rgb="FF1F3864"/>
      <name val="Arial"/>
      <family val="0"/>
      <charset val="1"/>
    </font>
    <font>
      <i val="true"/>
      <sz val="11"/>
      <color rgb="FF7F7F7F"/>
      <name val="Arial"/>
      <family val="0"/>
      <charset val="1"/>
    </font>
    <font>
      <sz val="11"/>
      <name val="Arial"/>
      <family val="0"/>
      <charset val="1"/>
    </font>
    <font>
      <b val="true"/>
      <sz val="13"/>
      <color rgb="FF1F3864"/>
      <name val="Arial"/>
      <family val="0"/>
      <charset val="1"/>
    </font>
    <font>
      <i val="true"/>
      <sz val="10"/>
      <color rgb="FF7F7F7F"/>
      <name val="Arial"/>
      <family val="0"/>
      <charset val="1"/>
    </font>
    <font>
      <i val="true"/>
      <sz val="9"/>
      <color rgb="FF7F7F7F"/>
      <name val="Arial"/>
      <family val="0"/>
      <charset val="1"/>
    </font>
    <font>
      <b val="true"/>
      <sz val="16"/>
      <color rgb="FF1F3864"/>
      <name val="Arial"/>
      <family val="0"/>
      <charset val="1"/>
    </font>
    <font>
      <b val="true"/>
      <sz val="10"/>
      <color rgb="FFFFFFFF"/>
      <name val="Arial"/>
      <family val="0"/>
      <charset val="1"/>
    </font>
    <font>
      <b val="true"/>
      <sz val="10"/>
      <name val="Arial"/>
      <family val="0"/>
      <charset val="1"/>
    </font>
    <font>
      <sz val="10"/>
      <color rgb="FF0000FF"/>
      <name val="Arial"/>
      <family val="0"/>
      <charset val="1"/>
    </font>
    <font>
      <i val="true"/>
      <sz val="8"/>
      <color rgb="FF7F7F7F"/>
      <name val="Arial"/>
      <family val="0"/>
      <charset val="1"/>
    </font>
    <font>
      <b val="true"/>
      <sz val="9"/>
      <color rgb="FFFFFFFF"/>
      <name val="Arial"/>
      <family val="0"/>
      <charset val="1"/>
    </font>
    <font>
      <sz val="9"/>
      <name val="Arial"/>
      <family val="0"/>
      <charset val="1"/>
    </font>
    <font>
      <b val="true"/>
      <sz val="12"/>
      <color rgb="FF1F3864"/>
      <name val="Arial"/>
      <family val="0"/>
      <charset val="1"/>
    </font>
    <font>
      <sz val="8"/>
      <color rgb="FF7F7F7F"/>
      <name val="Arial"/>
      <family val="0"/>
      <charset val="1"/>
    </font>
    <font>
      <sz val="10"/>
      <name val="Arial"/>
      <family val="0"/>
      <charset val="1"/>
    </font>
    <font>
      <b val="true"/>
      <sz val="10"/>
      <color rgb="FF1F3864"/>
      <name val="Arial"/>
      <family val="0"/>
      <charset val="1"/>
    </font>
  </fonts>
  <fills count="8">
    <fill>
      <patternFill patternType="none"/>
    </fill>
    <fill>
      <patternFill patternType="gray125"/>
    </fill>
    <fill>
      <patternFill patternType="solid">
        <fgColor rgb="FFFFF2CC"/>
        <bgColor rgb="FFFCE4D6"/>
      </patternFill>
    </fill>
    <fill>
      <patternFill patternType="solid">
        <fgColor rgb="FFE2EFDA"/>
        <bgColor rgb="FFDDEBF7"/>
      </patternFill>
    </fill>
    <fill>
      <patternFill patternType="solid">
        <fgColor rgb="FFFFFFFF"/>
        <bgColor rgb="FFFFF2CC"/>
      </patternFill>
    </fill>
    <fill>
      <patternFill patternType="solid">
        <fgColor rgb="FF1F3864"/>
        <bgColor rgb="FF333333"/>
      </patternFill>
    </fill>
    <fill>
      <patternFill patternType="solid">
        <fgColor rgb="FFDDEBF7"/>
        <bgColor rgb="FFE2EFDA"/>
      </patternFill>
    </fill>
    <fill>
      <patternFill patternType="solid">
        <fgColor rgb="FFFCE4D6"/>
        <bgColor rgb="FFFFF2CC"/>
      </patternFill>
    </fill>
  </fills>
  <borders count="2">
    <border diagonalUp="false" diagonalDown="false">
      <left/>
      <right/>
      <top/>
      <bottom/>
      <diagonal/>
    </border>
    <border diagonalUp="false" diagonalDown="false">
      <left style="thin">
        <color rgb="FFBFBFBF"/>
      </left>
      <right style="thin">
        <color rgb="FFBFBFBF"/>
      </right>
      <top style="thin">
        <color rgb="FFBFBFBF"/>
      </top>
      <bottom style="thin">
        <color rgb="FFBFBFBF"/>
      </bottom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59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0" fillId="0" borderId="0" xfId="0" applyFont="false" applyBorder="false" applyAlignment="true" applyProtection="false">
      <alignment horizontal="general" vertical="bottom" textRotation="0" wrapText="false" indent="0" shrinkToFit="false"/>
      <protection locked="true" hidden="false"/>
    </xf>
    <xf numFmtId="164" fontId="4" fillId="0" borderId="0" xfId="0" applyFont="true" applyBorder="false" applyAlignment="true" applyProtection="false">
      <alignment horizontal="general" vertical="bottom" textRotation="0" wrapText="false" indent="0" shrinkToFit="false"/>
      <protection locked="true" hidden="false"/>
    </xf>
    <xf numFmtId="164" fontId="5" fillId="0" borderId="0" xfId="0" applyFont="true" applyBorder="false" applyAlignment="true" applyProtection="false">
      <alignment horizontal="general" vertical="bottom" textRotation="0" wrapText="false" indent="0" shrinkToFit="false"/>
      <protection locked="true" hidden="false"/>
    </xf>
    <xf numFmtId="164" fontId="6" fillId="0" borderId="0" xfId="0" applyFont="true" applyBorder="false" applyAlignment="true" applyProtection="false">
      <alignment horizontal="general" vertical="bottom" textRotation="0" wrapText="false" indent="0" shrinkToFit="false"/>
      <protection locked="true" hidden="false"/>
    </xf>
    <xf numFmtId="164" fontId="7" fillId="0" borderId="0" xfId="0" applyFont="true" applyBorder="false" applyAlignment="true" applyProtection="false">
      <alignment horizontal="general" vertical="bottom" textRotation="0" wrapText="false" indent="0" shrinkToFit="false"/>
      <protection locked="true" hidden="false"/>
    </xf>
    <xf numFmtId="164" fontId="6" fillId="0" borderId="0" xfId="0" applyFont="true" applyBorder="false" applyAlignment="true" applyProtection="false">
      <alignment horizontal="general" vertical="bottom" textRotation="0" wrapText="true" indent="0" shrinkToFit="false"/>
      <protection locked="true" hidden="false"/>
    </xf>
    <xf numFmtId="164" fontId="0" fillId="2" borderId="1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0" fillId="3" borderId="1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0" fillId="4" borderId="1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8" fillId="0" borderId="0" xfId="0" applyFont="true" applyBorder="true" applyAlignment="true" applyProtection="false">
      <alignment horizontal="general" vertical="bottom" textRotation="0" wrapText="false" indent="0" shrinkToFit="false"/>
      <protection locked="true" hidden="false"/>
    </xf>
    <xf numFmtId="164" fontId="9" fillId="0" borderId="0" xfId="0" applyFont="true" applyBorder="true" applyAlignment="true" applyProtection="false">
      <alignment horizontal="general" vertical="bottom" textRotation="0" wrapText="true" indent="0" shrinkToFit="false"/>
      <protection locked="true" hidden="false"/>
    </xf>
    <xf numFmtId="164" fontId="10" fillId="0" borderId="0" xfId="0" applyFont="true" applyBorder="true" applyAlignment="true" applyProtection="false">
      <alignment horizontal="general" vertical="bottom" textRotation="0" wrapText="false" indent="0" shrinkToFit="false"/>
      <protection locked="true" hidden="false"/>
    </xf>
    <xf numFmtId="164" fontId="11" fillId="5" borderId="1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12" fillId="0" borderId="1" xfId="0" applyFont="true" applyBorder="true" applyAlignment="true" applyProtection="false">
      <alignment horizontal="general" vertical="center" textRotation="0" wrapText="true" indent="0" shrinkToFit="false"/>
      <protection locked="true" hidden="false"/>
    </xf>
    <xf numFmtId="164" fontId="13" fillId="2" borderId="1" xfId="0" applyFont="true" applyBorder="true" applyAlignment="true" applyProtection="false">
      <alignment horizontal="general" vertical="center" textRotation="0" wrapText="true" indent="0" shrinkToFit="false"/>
      <protection locked="true" hidden="false"/>
    </xf>
    <xf numFmtId="164" fontId="14" fillId="0" borderId="0" xfId="0" applyFont="true" applyBorder="false" applyAlignment="true" applyProtection="false">
      <alignment horizontal="general" vertical="bottom" textRotation="0" wrapText="true" indent="0" shrinkToFit="false"/>
      <protection locked="true" hidden="false"/>
    </xf>
    <xf numFmtId="164" fontId="9" fillId="0" borderId="0" xfId="0" applyFont="true" applyBorder="true" applyAlignment="true" applyProtection="false">
      <alignment horizontal="general" vertical="bottom" textRotation="0" wrapText="false" indent="0" shrinkToFit="false"/>
      <protection locked="true" hidden="false"/>
    </xf>
    <xf numFmtId="164" fontId="15" fillId="5" borderId="1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16" fillId="3" borderId="1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5" fontId="16" fillId="3" borderId="1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6" fontId="16" fillId="3" borderId="1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7" fontId="16" fillId="3" borderId="1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8" fontId="16" fillId="3" borderId="1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9" fontId="16" fillId="3" borderId="1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70" fontId="16" fillId="3" borderId="1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71" fontId="16" fillId="3" borderId="1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16" fillId="0" borderId="1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16" fillId="2" borderId="1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5" fontId="16" fillId="2" borderId="1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6" fontId="16" fillId="2" borderId="1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7" fontId="16" fillId="2" borderId="1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8" fontId="16" fillId="2" borderId="1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9" fontId="16" fillId="0" borderId="1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70" fontId="16" fillId="2" borderId="1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71" fontId="16" fillId="2" borderId="1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71" fontId="16" fillId="0" borderId="1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6" fontId="16" fillId="3" borderId="1" xfId="0" applyFont="true" applyBorder="true" applyAlignment="true" applyProtection="false">
      <alignment horizontal="general" vertical="center" textRotation="0" wrapText="true" indent="0" shrinkToFit="false"/>
      <protection locked="true" hidden="false"/>
    </xf>
    <xf numFmtId="167" fontId="16" fillId="3" borderId="1" xfId="0" applyFont="true" applyBorder="true" applyAlignment="true" applyProtection="false">
      <alignment horizontal="general" vertical="center" textRotation="0" wrapText="true" indent="0" shrinkToFit="false"/>
      <protection locked="true" hidden="false"/>
    </xf>
    <xf numFmtId="164" fontId="16" fillId="3" borderId="1" xfId="0" applyFont="true" applyBorder="true" applyAlignment="true" applyProtection="false">
      <alignment horizontal="general" vertical="center" textRotation="0" wrapText="true" indent="0" shrinkToFit="false"/>
      <protection locked="true" hidden="false"/>
    </xf>
    <xf numFmtId="166" fontId="16" fillId="2" borderId="1" xfId="0" applyFont="true" applyBorder="true" applyAlignment="true" applyProtection="false">
      <alignment horizontal="general" vertical="center" textRotation="0" wrapText="true" indent="0" shrinkToFit="false"/>
      <protection locked="true" hidden="false"/>
    </xf>
    <xf numFmtId="167" fontId="16" fillId="2" borderId="1" xfId="0" applyFont="true" applyBorder="true" applyAlignment="true" applyProtection="false">
      <alignment horizontal="general" vertical="center" textRotation="0" wrapText="true" indent="0" shrinkToFit="false"/>
      <protection locked="true" hidden="false"/>
    </xf>
    <xf numFmtId="164" fontId="16" fillId="2" borderId="1" xfId="0" applyFont="true" applyBorder="true" applyAlignment="true" applyProtection="false">
      <alignment horizontal="general" vertical="center" textRotation="0" wrapText="true" indent="0" shrinkToFit="false"/>
      <protection locked="true" hidden="false"/>
    </xf>
    <xf numFmtId="164" fontId="17" fillId="0" borderId="0" xfId="0" applyFont="true" applyBorder="false" applyAlignment="true" applyProtection="false">
      <alignment horizontal="general" vertical="bottom" textRotation="0" wrapText="false" indent="0" shrinkToFit="false"/>
      <protection locked="true" hidden="false"/>
    </xf>
    <xf numFmtId="164" fontId="12" fillId="0" borderId="1" xfId="0" applyFont="true" applyBorder="true" applyAlignment="true" applyProtection="false">
      <alignment horizontal="general" vertical="bottom" textRotation="0" wrapText="false" indent="0" shrinkToFit="false"/>
      <protection locked="true" hidden="false"/>
    </xf>
    <xf numFmtId="166" fontId="13" fillId="2" borderId="1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13" fillId="2" borderId="1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14" fillId="0" borderId="0" xfId="0" applyFont="true" applyBorder="false" applyAlignment="true" applyProtection="false">
      <alignment horizontal="general" vertical="bottom" textRotation="0" wrapText="false" indent="0" shrinkToFit="false"/>
      <protection locked="true" hidden="false"/>
    </xf>
    <xf numFmtId="164" fontId="18" fillId="0" borderId="0" xfId="0" applyFont="true" applyBorder="false" applyAlignment="true" applyProtection="false">
      <alignment horizontal="general" vertical="bottom" textRotation="0" wrapText="false" indent="0" shrinkToFit="false"/>
      <protection locked="true" hidden="false"/>
    </xf>
    <xf numFmtId="164" fontId="19" fillId="0" borderId="1" xfId="0" applyFont="true" applyBorder="true" applyAlignment="true" applyProtection="false">
      <alignment horizontal="general" vertical="bottom" textRotation="0" wrapText="false" indent="0" shrinkToFit="false"/>
      <protection locked="true" hidden="false"/>
    </xf>
    <xf numFmtId="172" fontId="12" fillId="6" borderId="1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70" fontId="12" fillId="6" borderId="1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71" fontId="12" fillId="6" borderId="1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11" fillId="5" borderId="1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19" fillId="0" borderId="1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19" fillId="3" borderId="1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19" fillId="7" borderId="1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20" fillId="0" borderId="0" xfId="0" applyFont="true" applyBorder="true" applyAlignment="true" applyProtection="false">
      <alignment horizontal="general" vertical="bottom" textRotation="0" wrapText="false" indent="0" shrinkToFit="false"/>
      <protection locked="true" hidden="false"/>
    </xf>
    <xf numFmtId="164" fontId="16" fillId="0" borderId="0" xfId="0" applyFont="true" applyBorder="true" applyAlignment="true" applyProtection="false">
      <alignment horizontal="general" vertical="top" textRotation="0" wrapText="true" indent="0" shrinkToFit="false"/>
      <protection locked="tru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BFBFBF"/>
      <rgbColor rgb="FF7F7F7F"/>
      <rgbColor rgb="FF9999FF"/>
      <rgbColor rgb="FF993366"/>
      <rgbColor rgb="FFFFF2CC"/>
      <rgbColor rgb="FFDDEBF7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E2EFDA"/>
      <rgbColor rgb="FFFFFF99"/>
      <rgbColor rgb="FF99CCFF"/>
      <rgbColor rgb="FFFF99CC"/>
      <rgbColor rgb="FFCC99FF"/>
      <rgbColor rgb="FFFCE4D6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1F3864"/>
      <rgbColor rgb="FF339966"/>
      <rgbColor rgb="FF003300"/>
      <rgbColor rgb="FF333300"/>
      <rgbColor rgb="FF993300"/>
      <rgbColor rgb="FF993366"/>
      <rgbColor rgb="FF333399"/>
      <rgbColor rgb="FF333333"/>
    </indexedColors>
  </color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worksheet" Target="worksheets/sheet1.xml"/><Relationship Id="rId4" Type="http://schemas.openxmlformats.org/officeDocument/2006/relationships/worksheet" Target="worksheets/sheet2.xml"/><Relationship Id="rId5" Type="http://schemas.openxmlformats.org/officeDocument/2006/relationships/worksheet" Target="worksheets/sheet3.xml"/><Relationship Id="rId6" Type="http://schemas.openxmlformats.org/officeDocument/2006/relationships/worksheet" Target="worksheets/sheet4.xml"/><Relationship Id="rId7" Type="http://schemas.openxmlformats.org/officeDocument/2006/relationships/worksheet" Target="worksheets/sheet5.xml"/><Relationship Id="rId8" Type="http://schemas.openxmlformats.org/officeDocument/2006/relationships/worksheet" Target="worksheets/sheet6.xml"/><Relationship Id="rId9" Type="http://schemas.openxmlformats.org/officeDocument/2006/relationships/sharedStrings" Target="sharedStrings.xml"/>
</Relationships>
</file>

<file path=xl/theme/theme1.xml><?xml version="1.0" encoding="utf-8"?>
<a:theme xmlns:a="http://schemas.openxmlformats.org/drawingml/2006/main" xmlns:r="http://schemas.openxmlformats.org/officeDocument/2006/relationships" name="Office Theme">
  <a:themeElements>
    <a:clrScheme name="Office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itchFamily="0" charset="1"/>
        <a:ea typeface=""/>
        <a:cs typeface=""/>
      </a:majorFont>
      <a:minorFont>
        <a:latin typeface="Calibri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tint val="50000"/>
              </a:schemeClr>
            </a:gs>
            <a:gs pos="35000">
              <a:schemeClr val="phClr">
                <a:tint val="37000"/>
              </a:schemeClr>
            </a:gs>
            <a:gs pos="100000">
              <a:schemeClr val="phClr">
                <a:tint val="15000"/>
              </a:schemeClr>
            </a:gs>
          </a:gsLst>
          <a:lin ang="16200000" scaled="1"/>
          <a:tileRect l="0" t="0" r="0" b="0"/>
        </a:gradFill>
        <a:gradFill>
          <a:gsLst>
            <a:gs pos="0">
              <a:schemeClr val="phClr">
                <a:shade val="51000"/>
              </a:schemeClr>
            </a:gs>
            <a:gs pos="80000">
              <a:schemeClr val="phClr">
                <a:shade val="93000"/>
              </a:schemeClr>
            </a:gs>
            <a:gs pos="100000">
              <a:schemeClr val="phClr">
                <a:shade val="94000"/>
              </a:schemeClr>
            </a:gs>
          </a:gsLst>
          <a:lin ang="16200000" scaled="0"/>
          <a:tileRect l="0" t="0" r="0" b="0"/>
        </a:gradFill>
      </a:fillStyleLst>
      <a:lnStyleLst>
        <a:ln w="9525" cap="flat" cmpd="sng" algn="ctr">
          <a:prstDash val="solid"/>
        </a:ln>
        <a:ln w="25400" cap="flat" cmpd="sng" algn="ctr">
          <a:prstDash val="solid"/>
        </a:ln>
        <a:ln w="38100" cap="flat" cmpd="sng" algn="ctr"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gradFill>
          <a:gsLst>
            <a:gs pos="0">
              <a:schemeClr val="phClr">
                <a:tint val="40000"/>
              </a:schemeClr>
            </a:gs>
            <a:gs pos="40000">
              <a:schemeClr val="phClr">
                <a:tint val="45000"/>
                <a:shade val="99000"/>
              </a:schemeClr>
            </a:gs>
            <a:gs pos="100000">
              <a:schemeClr val="phClr">
                <a:shade val="20000"/>
              </a:schemeClr>
            </a:gs>
          </a:gsLst>
          <a:path path="circle">
            <a:fillToRect l="50000" t="-80000" r="50000" b="180000"/>
          </a:path>
          <a:tileRect l="0" t="0" r="0" b="0"/>
        </a:gradFill>
        <a:gradFill>
          <a:gsLst>
            <a:gs pos="0">
              <a:schemeClr val="phClr">
                <a:tint val="80000"/>
              </a:schemeClr>
            </a:gs>
            <a:gs pos="100000">
              <a:schemeClr val="phClr">
                <a:shade val="30000"/>
              </a:schemeClr>
            </a:gs>
          </a:gsLst>
          <a:path path="circle">
            <a:fillToRect l="50000" t="50000" r="50000" b="50000"/>
          </a:path>
          <a:tileRect l="0" t="0" r="0" b="0"/>
        </a:gradFill>
      </a:bgFillStyleLst>
    </a:fmtScheme>
  </a:themeElements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B1:C34"/>
  <sheetViews>
    <sheetView showFormulas="false" showGridLines="false" showRowColHeaders="true" showZeros="true" rightToLeft="false" tabSelected="tru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1" width="3"/>
    <col collapsed="false" customWidth="true" hidden="false" outlineLevel="0" max="2" min="2" style="1" width="6"/>
    <col collapsed="false" customWidth="true" hidden="false" outlineLevel="0" max="3" min="3" style="1" width="90"/>
  </cols>
  <sheetData>
    <row r="1" customFormat="false" ht="24" hidden="false" customHeight="true" outlineLevel="0" collapsed="false">
      <c r="B1" s="2" t="s">
        <v>0</v>
      </c>
    </row>
    <row r="2" customFormat="false" ht="15" hidden="false" customHeight="true" outlineLevel="0" collapsed="false">
      <c r="B2" s="3" t="s">
        <v>1</v>
      </c>
    </row>
    <row r="4" customFormat="false" ht="15" hidden="false" customHeight="true" outlineLevel="0" collapsed="false">
      <c r="B4" s="4" t="s">
        <v>2</v>
      </c>
    </row>
    <row r="5" customFormat="false" ht="15" hidden="false" customHeight="true" outlineLevel="0" collapsed="false">
      <c r="B5" s="4" t="s">
        <v>3</v>
      </c>
    </row>
    <row r="6" customFormat="false" ht="15" hidden="false" customHeight="true" outlineLevel="0" collapsed="false">
      <c r="B6" s="4" t="s">
        <v>4</v>
      </c>
    </row>
    <row r="8" customFormat="false" ht="15.75" hidden="false" customHeight="true" outlineLevel="0" collapsed="false">
      <c r="B8" s="5" t="s">
        <v>5</v>
      </c>
    </row>
    <row r="9" customFormat="false" ht="318" hidden="false" customHeight="true" outlineLevel="0" collapsed="false">
      <c r="B9" s="6" t="s">
        <v>6</v>
      </c>
    </row>
    <row r="10" customFormat="false" ht="293.25" hidden="false" customHeight="true" outlineLevel="0" collapsed="false">
      <c r="B10" s="6" t="s">
        <v>7</v>
      </c>
    </row>
    <row r="11" customFormat="false" ht="318" hidden="false" customHeight="true" outlineLevel="0" collapsed="false">
      <c r="B11" s="6" t="s">
        <v>8</v>
      </c>
    </row>
    <row r="12" customFormat="false" ht="293.25" hidden="false" customHeight="true" outlineLevel="0" collapsed="false">
      <c r="B12" s="6" t="s">
        <v>9</v>
      </c>
    </row>
    <row r="13" customFormat="false" ht="343.5" hidden="false" customHeight="true" outlineLevel="0" collapsed="false">
      <c r="B13" s="6" t="s">
        <v>10</v>
      </c>
    </row>
    <row r="15" customFormat="false" ht="15.75" hidden="false" customHeight="true" outlineLevel="0" collapsed="false">
      <c r="B15" s="5" t="s">
        <v>11</v>
      </c>
    </row>
    <row r="16" customFormat="false" ht="15" hidden="false" customHeight="true" outlineLevel="0" collapsed="false">
      <c r="B16" s="4" t="s">
        <v>12</v>
      </c>
    </row>
    <row r="17" customFormat="false" ht="15" hidden="false" customHeight="true" outlineLevel="0" collapsed="false">
      <c r="B17" s="4" t="s">
        <v>13</v>
      </c>
    </row>
    <row r="18" customFormat="false" ht="15" hidden="false" customHeight="true" outlineLevel="0" collapsed="false">
      <c r="B18" s="4" t="s">
        <v>14</v>
      </c>
    </row>
    <row r="19" customFormat="false" ht="15" hidden="false" customHeight="true" outlineLevel="0" collapsed="false">
      <c r="B19" s="4" t="s">
        <v>15</v>
      </c>
    </row>
    <row r="20" customFormat="false" ht="15" hidden="false" customHeight="true" outlineLevel="0" collapsed="false">
      <c r="B20" s="4" t="s">
        <v>16</v>
      </c>
    </row>
    <row r="22" customFormat="false" ht="15.75" hidden="false" customHeight="true" outlineLevel="0" collapsed="false">
      <c r="B22" s="5" t="s">
        <v>17</v>
      </c>
    </row>
    <row r="23" customFormat="false" ht="15" hidden="false" customHeight="true" outlineLevel="0" collapsed="false">
      <c r="B23" s="7" t="s">
        <v>18</v>
      </c>
      <c r="C23" s="4" t="s">
        <v>19</v>
      </c>
    </row>
    <row r="24" customFormat="false" ht="15" hidden="false" customHeight="true" outlineLevel="0" collapsed="false">
      <c r="B24" s="8" t="s">
        <v>18</v>
      </c>
      <c r="C24" s="4" t="s">
        <v>20</v>
      </c>
    </row>
    <row r="25" customFormat="false" ht="15" hidden="false" customHeight="true" outlineLevel="0" collapsed="false">
      <c r="B25" s="9" t="s">
        <v>18</v>
      </c>
      <c r="C25" s="4" t="s">
        <v>21</v>
      </c>
    </row>
    <row r="27" customFormat="false" ht="15.75" hidden="false" customHeight="true" outlineLevel="0" collapsed="false">
      <c r="B27" s="5" t="s">
        <v>22</v>
      </c>
    </row>
    <row r="28" customFormat="false" ht="15" hidden="false" customHeight="true" outlineLevel="0" collapsed="false">
      <c r="B28" s="10" t="s">
        <v>23</v>
      </c>
      <c r="C28" s="10"/>
    </row>
    <row r="29" customFormat="false" ht="15" hidden="false" customHeight="true" outlineLevel="0" collapsed="false">
      <c r="B29" s="10" t="s">
        <v>24</v>
      </c>
      <c r="C29" s="10"/>
    </row>
    <row r="30" customFormat="false" ht="15" hidden="false" customHeight="true" outlineLevel="0" collapsed="false">
      <c r="B30" s="10" t="s">
        <v>25</v>
      </c>
      <c r="C30" s="10"/>
    </row>
    <row r="32" customFormat="false" ht="45" hidden="false" customHeight="true" outlineLevel="0" collapsed="false">
      <c r="B32" s="11" t="s">
        <v>26</v>
      </c>
      <c r="C32" s="11"/>
    </row>
    <row r="33" customFormat="false" ht="15" hidden="false" customHeight="true" outlineLevel="0" collapsed="false">
      <c r="B33" s="11"/>
      <c r="C33" s="11"/>
    </row>
    <row r="34" customFormat="false" ht="15" hidden="false" customHeight="true" outlineLevel="0" collapsed="false">
      <c r="B34" s="11"/>
      <c r="C34" s="11"/>
    </row>
  </sheetData>
  <mergeCells count="4">
    <mergeCell ref="B28:C28"/>
    <mergeCell ref="B29:C29"/>
    <mergeCell ref="B30:C30"/>
    <mergeCell ref="B32:C34"/>
  </mergeCells>
  <printOptions headings="false" gridLines="false" gridLinesSet="true" horizontalCentered="false" verticalCentered="false"/>
  <pageMargins left="0.75" right="0.75" top="1" bottom="1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C25"/>
  <sheetViews>
    <sheetView showFormulas="false" showGridLines="fals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1" width="3"/>
    <col collapsed="false" customWidth="true" hidden="false" outlineLevel="0" max="2" min="2" style="1" width="34"/>
    <col collapsed="false" customWidth="true" hidden="false" outlineLevel="0" max="3" min="3" style="1" width="55"/>
    <col collapsed="false" customWidth="true" hidden="false" outlineLevel="0" max="4" min="4" style="1" width="3"/>
  </cols>
  <sheetData>
    <row r="1" customFormat="false" ht="19.5" hidden="false" customHeight="true" outlineLevel="0" collapsed="false">
      <c r="B1" s="12" t="s">
        <v>27</v>
      </c>
      <c r="C1" s="12"/>
    </row>
    <row r="2" customFormat="false" ht="15" hidden="false" customHeight="true" outlineLevel="0" collapsed="false">
      <c r="B2" s="10" t="s">
        <v>28</v>
      </c>
      <c r="C2" s="10"/>
    </row>
    <row r="4" customFormat="false" ht="21.75" hidden="false" customHeight="true" outlineLevel="0" collapsed="false">
      <c r="A4" s="13"/>
      <c r="B4" s="13" t="s">
        <v>29</v>
      </c>
      <c r="C4" s="1" t="s">
        <v>30</v>
      </c>
    </row>
    <row r="5" customFormat="false" ht="30" hidden="false" customHeight="true" outlineLevel="0" collapsed="false">
      <c r="B5" s="14" t="s">
        <v>31</v>
      </c>
      <c r="C5" s="15"/>
    </row>
    <row r="6" customFormat="false" ht="12.75" hidden="false" customHeight="true" outlineLevel="0" collapsed="false">
      <c r="C6" s="16" t="s">
        <v>32</v>
      </c>
    </row>
    <row r="7" customFormat="false" ht="30" hidden="false" customHeight="true" outlineLevel="0" collapsed="false">
      <c r="B7" s="14" t="s">
        <v>33</v>
      </c>
      <c r="C7" s="15"/>
    </row>
    <row r="8" customFormat="false" ht="12.75" hidden="false" customHeight="true" outlineLevel="0" collapsed="false">
      <c r="C8" s="16" t="s">
        <v>34</v>
      </c>
    </row>
    <row r="9" customFormat="false" ht="30" hidden="false" customHeight="true" outlineLevel="0" collapsed="false">
      <c r="B9" s="14" t="s">
        <v>35</v>
      </c>
      <c r="C9" s="15"/>
    </row>
    <row r="10" customFormat="false" ht="12.75" hidden="false" customHeight="true" outlineLevel="0" collapsed="false">
      <c r="C10" s="16" t="s">
        <v>36</v>
      </c>
    </row>
    <row r="11" customFormat="false" ht="30" hidden="false" customHeight="true" outlineLevel="0" collapsed="false">
      <c r="B11" s="14" t="s">
        <v>37</v>
      </c>
      <c r="C11" s="15"/>
    </row>
    <row r="12" customFormat="false" ht="12.75" hidden="false" customHeight="true" outlineLevel="0" collapsed="false">
      <c r="C12" s="16" t="s">
        <v>38</v>
      </c>
    </row>
    <row r="13" customFormat="false" ht="30" hidden="false" customHeight="true" outlineLevel="0" collapsed="false">
      <c r="B13" s="14" t="s">
        <v>39</v>
      </c>
      <c r="C13" s="15"/>
    </row>
    <row r="14" customFormat="false" ht="12.75" hidden="false" customHeight="true" outlineLevel="0" collapsed="false">
      <c r="C14" s="16" t="s">
        <v>40</v>
      </c>
    </row>
    <row r="15" customFormat="false" ht="30" hidden="false" customHeight="true" outlineLevel="0" collapsed="false">
      <c r="B15" s="14" t="s">
        <v>41</v>
      </c>
      <c r="C15" s="15"/>
    </row>
    <row r="16" customFormat="false" ht="12.75" hidden="false" customHeight="true" outlineLevel="0" collapsed="false">
      <c r="C16" s="16" t="s">
        <v>42</v>
      </c>
    </row>
    <row r="17" customFormat="false" ht="30" hidden="false" customHeight="true" outlineLevel="0" collapsed="false">
      <c r="B17" s="14" t="s">
        <v>43</v>
      </c>
      <c r="C17" s="15"/>
    </row>
    <row r="18" customFormat="false" ht="12.75" hidden="false" customHeight="true" outlineLevel="0" collapsed="false">
      <c r="C18" s="16" t="s">
        <v>44</v>
      </c>
    </row>
    <row r="19" customFormat="false" ht="30" hidden="false" customHeight="true" outlineLevel="0" collapsed="false">
      <c r="B19" s="14" t="s">
        <v>45</v>
      </c>
      <c r="C19" s="15"/>
    </row>
    <row r="20" customFormat="false" ht="12.75" hidden="false" customHeight="true" outlineLevel="0" collapsed="false">
      <c r="C20" s="16" t="s">
        <v>46</v>
      </c>
    </row>
    <row r="21" customFormat="false" ht="30" hidden="false" customHeight="true" outlineLevel="0" collapsed="false">
      <c r="B21" s="14" t="s">
        <v>47</v>
      </c>
      <c r="C21" s="15"/>
    </row>
    <row r="22" customFormat="false" ht="12.75" hidden="false" customHeight="true" outlineLevel="0" collapsed="false">
      <c r="C22" s="16" t="s">
        <v>48</v>
      </c>
    </row>
    <row r="23" customFormat="false" ht="30" hidden="false" customHeight="true" outlineLevel="0" collapsed="false">
      <c r="B23" s="14" t="s">
        <v>49</v>
      </c>
      <c r="C23" s="15"/>
    </row>
    <row r="24" customFormat="false" ht="30" hidden="false" customHeight="true" outlineLevel="0" collapsed="false">
      <c r="B24" s="14" t="s">
        <v>50</v>
      </c>
      <c r="C24" s="15"/>
    </row>
    <row r="25" customFormat="false" ht="12.75" hidden="false" customHeight="true" outlineLevel="0" collapsed="false">
      <c r="C25" s="16" t="s">
        <v>51</v>
      </c>
    </row>
  </sheetData>
  <mergeCells count="2">
    <mergeCell ref="B1:C1"/>
    <mergeCell ref="B2:C2"/>
  </mergeCells>
  <printOptions headings="false" gridLines="false" gridLinesSet="true" horizontalCentered="false" verticalCentered="false"/>
  <pageMargins left="0.75" right="0.75" top="1" bottom="1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Z503"/>
  <sheetViews>
    <sheetView showFormulas="false" showGridLines="false" showRowColHeaders="true" showZeros="true" rightToLeft="false" tabSelected="false" showOutlineSymbols="true" defaultGridColor="true" view="normal" topLeftCell="A1" colorId="64" zoomScale="90" zoomScaleNormal="90" zoomScalePageLayoutView="100" workbookViewId="0">
      <pane xSplit="0" ySplit="2" topLeftCell="A3" activePane="bottomLeft" state="frozen"/>
      <selection pane="topLeft" activeCell="A1" activeCellId="0" sqref="A1"/>
      <selection pane="bottomLef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1" width="7"/>
    <col collapsed="false" customWidth="true" hidden="false" outlineLevel="0" max="2" min="2" style="1" width="12"/>
    <col collapsed="false" customWidth="true" hidden="false" outlineLevel="0" max="3" min="3" style="1" width="10"/>
    <col collapsed="false" customWidth="true" hidden="false" outlineLevel="0" max="4" min="4" style="1" width="9"/>
    <col collapsed="false" customWidth="true" hidden="false" outlineLevel="0" max="5" min="5" style="1" width="14"/>
    <col collapsed="false" customWidth="true" hidden="false" outlineLevel="0" max="6" min="6" style="1" width="11"/>
    <col collapsed="false" customWidth="true" hidden="false" outlineLevel="0" max="7" min="7" style="1" width="26"/>
    <col collapsed="false" customWidth="true" hidden="false" outlineLevel="0" max="10" min="8" style="1" width="9"/>
    <col collapsed="false" customWidth="true" hidden="false" outlineLevel="0" max="11" min="11" style="1" width="11"/>
    <col collapsed="false" customWidth="true" hidden="false" outlineLevel="0" max="12" min="12" style="1" width="10"/>
    <col collapsed="false" customWidth="true" hidden="false" outlineLevel="0" max="13" min="13" style="1" width="9"/>
    <col collapsed="false" customWidth="true" hidden="false" outlineLevel="0" max="14" min="14" style="1" width="10"/>
    <col collapsed="false" customWidth="true" hidden="false" outlineLevel="0" max="15" min="15" style="1" width="11"/>
    <col collapsed="false" customWidth="true" hidden="false" outlineLevel="0" max="16" min="16" style="1" width="10"/>
    <col collapsed="false" customWidth="true" hidden="false" outlineLevel="0" max="17" min="17" style="1" width="8"/>
    <col collapsed="false" customWidth="true" hidden="false" outlineLevel="0" max="18" min="18" style="1" width="9"/>
    <col collapsed="false" customWidth="true" hidden="false" outlineLevel="0" max="19" min="19" style="1" width="10"/>
    <col collapsed="false" customWidth="true" hidden="false" outlineLevel="0" max="20" min="20" style="1" width="9"/>
    <col collapsed="false" customWidth="true" hidden="false" outlineLevel="0" max="21" min="21" style="1" width="10"/>
    <col collapsed="false" customWidth="true" hidden="false" outlineLevel="0" max="23" min="22" style="1" width="9"/>
    <col collapsed="false" customWidth="true" hidden="false" outlineLevel="0" max="25" min="24" style="1" width="24"/>
    <col collapsed="false" customWidth="true" hidden="false" outlineLevel="0" max="26" min="26" style="1" width="12"/>
  </cols>
  <sheetData>
    <row r="1" customFormat="false" ht="19.5" hidden="false" customHeight="true" outlineLevel="0" collapsed="false">
      <c r="A1" s="12" t="s">
        <v>52</v>
      </c>
      <c r="B1" s="12"/>
      <c r="C1" s="12"/>
      <c r="D1" s="12"/>
      <c r="E1" s="12"/>
      <c r="F1" s="12"/>
      <c r="G1" s="12"/>
      <c r="H1" s="12"/>
      <c r="I1" s="17" t="s">
        <v>53</v>
      </c>
      <c r="J1" s="17"/>
      <c r="K1" s="17"/>
      <c r="L1" s="17"/>
      <c r="M1" s="17"/>
      <c r="N1" s="17"/>
      <c r="O1" s="17"/>
      <c r="P1" s="17"/>
      <c r="Q1" s="17"/>
      <c r="R1" s="17"/>
      <c r="S1" s="17"/>
      <c r="T1" s="17"/>
      <c r="U1" s="17"/>
      <c r="V1" s="17"/>
      <c r="W1" s="17"/>
      <c r="X1" s="17"/>
      <c r="Y1" s="17"/>
      <c r="Z1" s="17"/>
    </row>
    <row r="2" customFormat="false" ht="48" hidden="false" customHeight="true" outlineLevel="0" collapsed="false">
      <c r="A2" s="18" t="s">
        <v>54</v>
      </c>
      <c r="B2" s="18" t="s">
        <v>55</v>
      </c>
      <c r="C2" s="18" t="s">
        <v>56</v>
      </c>
      <c r="D2" s="18" t="s">
        <v>57</v>
      </c>
      <c r="E2" s="18" t="s">
        <v>58</v>
      </c>
      <c r="F2" s="18" t="s">
        <v>59</v>
      </c>
      <c r="G2" s="18" t="s">
        <v>60</v>
      </c>
      <c r="H2" s="18" t="s">
        <v>61</v>
      </c>
      <c r="I2" s="18" t="s">
        <v>62</v>
      </c>
      <c r="J2" s="18" t="s">
        <v>63</v>
      </c>
      <c r="K2" s="18" t="s">
        <v>64</v>
      </c>
      <c r="L2" s="18" t="s">
        <v>65</v>
      </c>
      <c r="M2" s="18" t="s">
        <v>66</v>
      </c>
      <c r="N2" s="18" t="s">
        <v>67</v>
      </c>
      <c r="O2" s="18" t="s">
        <v>68</v>
      </c>
      <c r="P2" s="18" t="s">
        <v>69</v>
      </c>
      <c r="Q2" s="18" t="s">
        <v>70</v>
      </c>
      <c r="R2" s="18" t="s">
        <v>71</v>
      </c>
      <c r="S2" s="18" t="s">
        <v>72</v>
      </c>
      <c r="T2" s="18" t="s">
        <v>73</v>
      </c>
      <c r="U2" s="18" t="s">
        <v>74</v>
      </c>
      <c r="V2" s="18" t="s">
        <v>75</v>
      </c>
      <c r="W2" s="18" t="s">
        <v>76</v>
      </c>
      <c r="X2" s="18" t="s">
        <v>77</v>
      </c>
      <c r="Y2" s="18" t="s">
        <v>78</v>
      </c>
      <c r="Z2" s="18" t="s">
        <v>79</v>
      </c>
    </row>
    <row r="3" customFormat="false" ht="45.75" hidden="false" customHeight="true" outlineLevel="0" collapsed="false">
      <c r="A3" s="19" t="n">
        <v>1</v>
      </c>
      <c r="B3" s="19" t="s">
        <v>80</v>
      </c>
      <c r="C3" s="19" t="s">
        <v>81</v>
      </c>
      <c r="D3" s="19" t="s">
        <v>82</v>
      </c>
      <c r="E3" s="19" t="s">
        <v>83</v>
      </c>
      <c r="F3" s="19" t="s">
        <v>84</v>
      </c>
      <c r="G3" s="19" t="s">
        <v>85</v>
      </c>
      <c r="H3" s="19" t="s">
        <v>86</v>
      </c>
      <c r="I3" s="19" t="s">
        <v>87</v>
      </c>
      <c r="J3" s="20" t="n">
        <v>10</v>
      </c>
      <c r="K3" s="21" t="n">
        <v>46027</v>
      </c>
      <c r="L3" s="22" t="n">
        <v>0.584953703703704</v>
      </c>
      <c r="M3" s="19" t="s">
        <v>88</v>
      </c>
      <c r="N3" s="23" t="n">
        <v>1.1</v>
      </c>
      <c r="O3" s="21" t="n">
        <v>46027</v>
      </c>
      <c r="P3" s="22" t="n">
        <v>0.585648148148148</v>
      </c>
      <c r="Q3" s="24" t="n">
        <f aca="false">IF(AND(K3&lt;&gt;"",L3&lt;&gt;"",O3&lt;&gt;"",P3&lt;&gt;""),(O3+P3-K3-L3)*86400,"")</f>
        <v>60</v>
      </c>
      <c r="R3" s="25" t="n">
        <v>0.85</v>
      </c>
      <c r="S3" s="23" t="n">
        <v>1.1002</v>
      </c>
      <c r="T3" s="19" t="s">
        <v>89</v>
      </c>
      <c r="U3" s="26" t="n">
        <v>8.5</v>
      </c>
      <c r="V3" s="20" t="n">
        <v>0</v>
      </c>
      <c r="W3" s="19" t="s">
        <v>90</v>
      </c>
      <c r="X3" s="19" t="s">
        <v>91</v>
      </c>
      <c r="Y3" s="19" t="s">
        <v>92</v>
      </c>
      <c r="Z3" s="26" t="n">
        <f aca="false">SUM($U$3:U3)</f>
        <v>8.5</v>
      </c>
    </row>
    <row r="4" customFormat="false" ht="30" hidden="false" customHeight="true" outlineLevel="0" collapsed="false">
      <c r="A4" s="27" t="str">
        <f aca="false">IF(B4="","",ROW()-2)</f>
        <v/>
      </c>
      <c r="B4" s="28"/>
      <c r="C4" s="28"/>
      <c r="D4" s="28"/>
      <c r="E4" s="28"/>
      <c r="F4" s="28"/>
      <c r="G4" s="28"/>
      <c r="H4" s="28"/>
      <c r="I4" s="28"/>
      <c r="J4" s="29"/>
      <c r="K4" s="30"/>
      <c r="L4" s="31"/>
      <c r="M4" s="28"/>
      <c r="N4" s="32"/>
      <c r="O4" s="30"/>
      <c r="P4" s="31"/>
      <c r="Q4" s="33" t="str">
        <f aca="false">IF(AND(K4&lt;&gt;"",L4&lt;&gt;"",O4&lt;&gt;"",P4&lt;&gt;""),(O4+P4-K4-L4)*86400,"")</f>
        <v/>
      </c>
      <c r="R4" s="34"/>
      <c r="S4" s="32"/>
      <c r="T4" s="28"/>
      <c r="U4" s="35"/>
      <c r="V4" s="29"/>
      <c r="W4" s="28"/>
      <c r="X4" s="28"/>
      <c r="Y4" s="28"/>
      <c r="Z4" s="36" t="str">
        <f aca="false">IF(U4="","",SUM($U$3:U4))</f>
        <v/>
      </c>
    </row>
    <row r="5" customFormat="false" ht="30" hidden="false" customHeight="true" outlineLevel="0" collapsed="false">
      <c r="A5" s="27" t="str">
        <f aca="false">IF(B5="","",ROW()-2)</f>
        <v/>
      </c>
      <c r="B5" s="28"/>
      <c r="C5" s="28"/>
      <c r="D5" s="28"/>
      <c r="E5" s="28"/>
      <c r="F5" s="28"/>
      <c r="G5" s="28"/>
      <c r="H5" s="28"/>
      <c r="I5" s="28"/>
      <c r="J5" s="29"/>
      <c r="K5" s="30"/>
      <c r="L5" s="31"/>
      <c r="M5" s="28"/>
      <c r="N5" s="32"/>
      <c r="O5" s="30"/>
      <c r="P5" s="31"/>
      <c r="Q5" s="33" t="str">
        <f aca="false">IF(AND(K5&lt;&gt;"",L5&lt;&gt;"",O5&lt;&gt;"",P5&lt;&gt;""),(O5+P5-K5-L5)*86400,"")</f>
        <v/>
      </c>
      <c r="R5" s="34"/>
      <c r="S5" s="32"/>
      <c r="T5" s="28"/>
      <c r="U5" s="35"/>
      <c r="V5" s="29"/>
      <c r="W5" s="28"/>
      <c r="X5" s="28"/>
      <c r="Y5" s="28"/>
      <c r="Z5" s="36" t="str">
        <f aca="false">IF(U5="","",SUM($U$3:U5))</f>
        <v/>
      </c>
    </row>
    <row r="6" customFormat="false" ht="30" hidden="false" customHeight="true" outlineLevel="0" collapsed="false">
      <c r="A6" s="27" t="str">
        <f aca="false">IF(B6="","",ROW()-2)</f>
        <v/>
      </c>
      <c r="B6" s="28"/>
      <c r="C6" s="28"/>
      <c r="D6" s="28"/>
      <c r="E6" s="28"/>
      <c r="F6" s="28"/>
      <c r="G6" s="28"/>
      <c r="H6" s="28"/>
      <c r="I6" s="28"/>
      <c r="J6" s="29"/>
      <c r="K6" s="30"/>
      <c r="L6" s="31"/>
      <c r="M6" s="28"/>
      <c r="N6" s="32"/>
      <c r="O6" s="30"/>
      <c r="P6" s="31"/>
      <c r="Q6" s="33" t="str">
        <f aca="false">IF(AND(K6&lt;&gt;"",L6&lt;&gt;"",O6&lt;&gt;"",P6&lt;&gt;""),(O6+P6-K6-L6)*86400,"")</f>
        <v/>
      </c>
      <c r="R6" s="34"/>
      <c r="S6" s="32"/>
      <c r="T6" s="28"/>
      <c r="U6" s="35"/>
      <c r="V6" s="29"/>
      <c r="W6" s="28"/>
      <c r="X6" s="28"/>
      <c r="Y6" s="28"/>
      <c r="Z6" s="36" t="str">
        <f aca="false">IF(U6="","",SUM($U$3:U6))</f>
        <v/>
      </c>
    </row>
    <row r="7" customFormat="false" ht="30" hidden="false" customHeight="true" outlineLevel="0" collapsed="false">
      <c r="A7" s="27" t="str">
        <f aca="false">IF(B7="","",ROW()-2)</f>
        <v/>
      </c>
      <c r="B7" s="28"/>
      <c r="C7" s="28"/>
      <c r="D7" s="28"/>
      <c r="E7" s="28"/>
      <c r="F7" s="28"/>
      <c r="G7" s="28"/>
      <c r="H7" s="28"/>
      <c r="I7" s="28"/>
      <c r="J7" s="29"/>
      <c r="K7" s="30"/>
      <c r="L7" s="31"/>
      <c r="M7" s="28"/>
      <c r="N7" s="32"/>
      <c r="O7" s="30"/>
      <c r="P7" s="31"/>
      <c r="Q7" s="33" t="str">
        <f aca="false">IF(AND(K7&lt;&gt;"",L7&lt;&gt;"",O7&lt;&gt;"",P7&lt;&gt;""),(O7+P7-K7-L7)*86400,"")</f>
        <v/>
      </c>
      <c r="R7" s="34"/>
      <c r="S7" s="32"/>
      <c r="T7" s="28"/>
      <c r="U7" s="35"/>
      <c r="V7" s="29"/>
      <c r="W7" s="28"/>
      <c r="X7" s="28"/>
      <c r="Y7" s="28"/>
      <c r="Z7" s="36" t="str">
        <f aca="false">IF(U7="","",SUM($U$3:U7))</f>
        <v/>
      </c>
    </row>
    <row r="8" customFormat="false" ht="30" hidden="false" customHeight="true" outlineLevel="0" collapsed="false">
      <c r="A8" s="27" t="str">
        <f aca="false">IF(B8="","",ROW()-2)</f>
        <v/>
      </c>
      <c r="B8" s="28"/>
      <c r="C8" s="28"/>
      <c r="D8" s="28"/>
      <c r="E8" s="28"/>
      <c r="F8" s="28"/>
      <c r="G8" s="28"/>
      <c r="H8" s="28"/>
      <c r="I8" s="28"/>
      <c r="J8" s="29"/>
      <c r="K8" s="30"/>
      <c r="L8" s="31"/>
      <c r="M8" s="28"/>
      <c r="N8" s="32"/>
      <c r="O8" s="30"/>
      <c r="P8" s="31"/>
      <c r="Q8" s="33" t="str">
        <f aca="false">IF(AND(K8&lt;&gt;"",L8&lt;&gt;"",O8&lt;&gt;"",P8&lt;&gt;""),(O8+P8-K8-L8)*86400,"")</f>
        <v/>
      </c>
      <c r="R8" s="34"/>
      <c r="S8" s="32"/>
      <c r="T8" s="28"/>
      <c r="U8" s="35"/>
      <c r="V8" s="29"/>
      <c r="W8" s="28"/>
      <c r="X8" s="28"/>
      <c r="Y8" s="28"/>
      <c r="Z8" s="36" t="str">
        <f aca="false">IF(U8="","",SUM($U$3:U8))</f>
        <v/>
      </c>
    </row>
    <row r="9" customFormat="false" ht="30" hidden="false" customHeight="true" outlineLevel="0" collapsed="false">
      <c r="A9" s="27" t="str">
        <f aca="false">IF(B9="","",ROW()-2)</f>
        <v/>
      </c>
      <c r="B9" s="28"/>
      <c r="C9" s="28"/>
      <c r="D9" s="28"/>
      <c r="E9" s="28"/>
      <c r="F9" s="28"/>
      <c r="G9" s="28"/>
      <c r="H9" s="28"/>
      <c r="I9" s="28"/>
      <c r="J9" s="29"/>
      <c r="K9" s="30"/>
      <c r="L9" s="31"/>
      <c r="M9" s="28"/>
      <c r="N9" s="32"/>
      <c r="O9" s="30"/>
      <c r="P9" s="31"/>
      <c r="Q9" s="33" t="str">
        <f aca="false">IF(AND(K9&lt;&gt;"",L9&lt;&gt;"",O9&lt;&gt;"",P9&lt;&gt;""),(O9+P9-K9-L9)*86400,"")</f>
        <v/>
      </c>
      <c r="R9" s="34"/>
      <c r="S9" s="32"/>
      <c r="T9" s="28"/>
      <c r="U9" s="35"/>
      <c r="V9" s="29"/>
      <c r="W9" s="28"/>
      <c r="X9" s="28"/>
      <c r="Y9" s="28"/>
      <c r="Z9" s="36" t="str">
        <f aca="false">IF(U9="","",SUM($U$3:U9))</f>
        <v/>
      </c>
    </row>
    <row r="10" customFormat="false" ht="30" hidden="false" customHeight="true" outlineLevel="0" collapsed="false">
      <c r="A10" s="27" t="str">
        <f aca="false">IF(B10="","",ROW()-2)</f>
        <v/>
      </c>
      <c r="B10" s="28"/>
      <c r="C10" s="28"/>
      <c r="D10" s="28"/>
      <c r="E10" s="28"/>
      <c r="F10" s="28"/>
      <c r="G10" s="28"/>
      <c r="H10" s="28"/>
      <c r="I10" s="28"/>
      <c r="J10" s="29"/>
      <c r="K10" s="30"/>
      <c r="L10" s="31"/>
      <c r="M10" s="28"/>
      <c r="N10" s="32"/>
      <c r="O10" s="30"/>
      <c r="P10" s="31"/>
      <c r="Q10" s="33" t="str">
        <f aca="false">IF(AND(K10&lt;&gt;"",L10&lt;&gt;"",O10&lt;&gt;"",P10&lt;&gt;""),(O10+P10-K10-L10)*86400,"")</f>
        <v/>
      </c>
      <c r="R10" s="34"/>
      <c r="S10" s="32"/>
      <c r="T10" s="28"/>
      <c r="U10" s="35"/>
      <c r="V10" s="29"/>
      <c r="W10" s="28"/>
      <c r="X10" s="28"/>
      <c r="Y10" s="28"/>
      <c r="Z10" s="36" t="str">
        <f aca="false">IF(U10="","",SUM($U$3:U10))</f>
        <v/>
      </c>
    </row>
    <row r="11" customFormat="false" ht="30" hidden="false" customHeight="true" outlineLevel="0" collapsed="false">
      <c r="A11" s="27" t="str">
        <f aca="false">IF(B11="","",ROW()-2)</f>
        <v/>
      </c>
      <c r="B11" s="28"/>
      <c r="C11" s="28"/>
      <c r="D11" s="28"/>
      <c r="E11" s="28"/>
      <c r="F11" s="28"/>
      <c r="G11" s="28"/>
      <c r="H11" s="28"/>
      <c r="I11" s="28"/>
      <c r="J11" s="29"/>
      <c r="K11" s="30"/>
      <c r="L11" s="31"/>
      <c r="M11" s="28"/>
      <c r="N11" s="32"/>
      <c r="O11" s="30"/>
      <c r="P11" s="31"/>
      <c r="Q11" s="33" t="str">
        <f aca="false">IF(AND(K11&lt;&gt;"",L11&lt;&gt;"",O11&lt;&gt;"",P11&lt;&gt;""),(O11+P11-K11-L11)*86400,"")</f>
        <v/>
      </c>
      <c r="R11" s="34"/>
      <c r="S11" s="32"/>
      <c r="T11" s="28"/>
      <c r="U11" s="35"/>
      <c r="V11" s="29"/>
      <c r="W11" s="28"/>
      <c r="X11" s="28"/>
      <c r="Y11" s="28"/>
      <c r="Z11" s="36" t="str">
        <f aca="false">IF(U11="","",SUM($U$3:U11))</f>
        <v/>
      </c>
    </row>
    <row r="12" customFormat="false" ht="30" hidden="false" customHeight="true" outlineLevel="0" collapsed="false">
      <c r="A12" s="27" t="str">
        <f aca="false">IF(B12="","",ROW()-2)</f>
        <v/>
      </c>
      <c r="B12" s="28"/>
      <c r="C12" s="28"/>
      <c r="D12" s="28"/>
      <c r="E12" s="28"/>
      <c r="F12" s="28"/>
      <c r="G12" s="28"/>
      <c r="H12" s="28"/>
      <c r="I12" s="28"/>
      <c r="J12" s="29"/>
      <c r="K12" s="30"/>
      <c r="L12" s="31"/>
      <c r="M12" s="28"/>
      <c r="N12" s="32"/>
      <c r="O12" s="30"/>
      <c r="P12" s="31"/>
      <c r="Q12" s="33" t="str">
        <f aca="false">IF(AND(K12&lt;&gt;"",L12&lt;&gt;"",O12&lt;&gt;"",P12&lt;&gt;""),(O12+P12-K12-L12)*86400,"")</f>
        <v/>
      </c>
      <c r="R12" s="34"/>
      <c r="S12" s="32"/>
      <c r="T12" s="28"/>
      <c r="U12" s="35"/>
      <c r="V12" s="29"/>
      <c r="W12" s="28"/>
      <c r="X12" s="28"/>
      <c r="Y12" s="28"/>
      <c r="Z12" s="36" t="str">
        <f aca="false">IF(U12="","",SUM($U$3:U12))</f>
        <v/>
      </c>
    </row>
    <row r="13" customFormat="false" ht="30" hidden="false" customHeight="true" outlineLevel="0" collapsed="false">
      <c r="A13" s="27" t="str">
        <f aca="false">IF(B13="","",ROW()-2)</f>
        <v/>
      </c>
      <c r="B13" s="28"/>
      <c r="C13" s="28"/>
      <c r="D13" s="28"/>
      <c r="E13" s="28"/>
      <c r="F13" s="28"/>
      <c r="G13" s="28"/>
      <c r="H13" s="28"/>
      <c r="I13" s="28"/>
      <c r="J13" s="29"/>
      <c r="K13" s="30"/>
      <c r="L13" s="31"/>
      <c r="M13" s="28"/>
      <c r="N13" s="32"/>
      <c r="O13" s="30"/>
      <c r="P13" s="31"/>
      <c r="Q13" s="33" t="str">
        <f aca="false">IF(AND(K13&lt;&gt;"",L13&lt;&gt;"",O13&lt;&gt;"",P13&lt;&gt;""),(O13+P13-K13-L13)*86400,"")</f>
        <v/>
      </c>
      <c r="R13" s="34"/>
      <c r="S13" s="32"/>
      <c r="T13" s="28"/>
      <c r="U13" s="35"/>
      <c r="V13" s="29"/>
      <c r="W13" s="28"/>
      <c r="X13" s="28"/>
      <c r="Y13" s="28"/>
      <c r="Z13" s="36" t="str">
        <f aca="false">IF(U13="","",SUM($U$3:U13))</f>
        <v/>
      </c>
    </row>
    <row r="14" customFormat="false" ht="30" hidden="false" customHeight="true" outlineLevel="0" collapsed="false">
      <c r="A14" s="27" t="str">
        <f aca="false">IF(B14="","",ROW()-2)</f>
        <v/>
      </c>
      <c r="B14" s="28"/>
      <c r="C14" s="28"/>
      <c r="D14" s="28"/>
      <c r="E14" s="28"/>
      <c r="F14" s="28"/>
      <c r="G14" s="28"/>
      <c r="H14" s="28"/>
      <c r="I14" s="28"/>
      <c r="J14" s="29"/>
      <c r="K14" s="30"/>
      <c r="L14" s="31"/>
      <c r="M14" s="28"/>
      <c r="N14" s="32"/>
      <c r="O14" s="30"/>
      <c r="P14" s="31"/>
      <c r="Q14" s="33" t="str">
        <f aca="false">IF(AND(K14&lt;&gt;"",L14&lt;&gt;"",O14&lt;&gt;"",P14&lt;&gt;""),(O14+P14-K14-L14)*86400,"")</f>
        <v/>
      </c>
      <c r="R14" s="34"/>
      <c r="S14" s="32"/>
      <c r="T14" s="28"/>
      <c r="U14" s="35"/>
      <c r="V14" s="29"/>
      <c r="W14" s="28"/>
      <c r="X14" s="28"/>
      <c r="Y14" s="28"/>
      <c r="Z14" s="36" t="str">
        <f aca="false">IF(U14="","",SUM($U$3:U14))</f>
        <v/>
      </c>
    </row>
    <row r="15" customFormat="false" ht="30" hidden="false" customHeight="true" outlineLevel="0" collapsed="false">
      <c r="A15" s="27" t="str">
        <f aca="false">IF(B15="","",ROW()-2)</f>
        <v/>
      </c>
      <c r="B15" s="28"/>
      <c r="C15" s="28"/>
      <c r="D15" s="28"/>
      <c r="E15" s="28"/>
      <c r="F15" s="28"/>
      <c r="G15" s="28"/>
      <c r="H15" s="28"/>
      <c r="I15" s="28"/>
      <c r="J15" s="29"/>
      <c r="K15" s="30"/>
      <c r="L15" s="31"/>
      <c r="M15" s="28"/>
      <c r="N15" s="32"/>
      <c r="O15" s="30"/>
      <c r="P15" s="31"/>
      <c r="Q15" s="33" t="str">
        <f aca="false">IF(AND(K15&lt;&gt;"",L15&lt;&gt;"",O15&lt;&gt;"",P15&lt;&gt;""),(O15+P15-K15-L15)*86400,"")</f>
        <v/>
      </c>
      <c r="R15" s="34"/>
      <c r="S15" s="32"/>
      <c r="T15" s="28"/>
      <c r="U15" s="35"/>
      <c r="V15" s="29"/>
      <c r="W15" s="28"/>
      <c r="X15" s="28"/>
      <c r="Y15" s="28"/>
      <c r="Z15" s="36" t="str">
        <f aca="false">IF(U15="","",SUM($U$3:U15))</f>
        <v/>
      </c>
    </row>
    <row r="16" customFormat="false" ht="30" hidden="false" customHeight="true" outlineLevel="0" collapsed="false">
      <c r="A16" s="27" t="str">
        <f aca="false">IF(B16="","",ROW()-2)</f>
        <v/>
      </c>
      <c r="B16" s="28"/>
      <c r="C16" s="28"/>
      <c r="D16" s="28"/>
      <c r="E16" s="28"/>
      <c r="F16" s="28"/>
      <c r="G16" s="28"/>
      <c r="H16" s="28"/>
      <c r="I16" s="28"/>
      <c r="J16" s="29"/>
      <c r="K16" s="30"/>
      <c r="L16" s="31"/>
      <c r="M16" s="28"/>
      <c r="N16" s="32"/>
      <c r="O16" s="30"/>
      <c r="P16" s="31"/>
      <c r="Q16" s="33" t="str">
        <f aca="false">IF(AND(K16&lt;&gt;"",L16&lt;&gt;"",O16&lt;&gt;"",P16&lt;&gt;""),(O16+P16-K16-L16)*86400,"")</f>
        <v/>
      </c>
      <c r="R16" s="34"/>
      <c r="S16" s="32"/>
      <c r="T16" s="28"/>
      <c r="U16" s="35"/>
      <c r="V16" s="29"/>
      <c r="W16" s="28"/>
      <c r="X16" s="28"/>
      <c r="Y16" s="28"/>
      <c r="Z16" s="36" t="str">
        <f aca="false">IF(U16="","",SUM($U$3:U16))</f>
        <v/>
      </c>
    </row>
    <row r="17" customFormat="false" ht="30" hidden="false" customHeight="true" outlineLevel="0" collapsed="false">
      <c r="A17" s="27" t="str">
        <f aca="false">IF(B17="","",ROW()-2)</f>
        <v/>
      </c>
      <c r="B17" s="28"/>
      <c r="C17" s="28"/>
      <c r="D17" s="28"/>
      <c r="E17" s="28"/>
      <c r="F17" s="28"/>
      <c r="G17" s="28"/>
      <c r="H17" s="28"/>
      <c r="I17" s="28"/>
      <c r="J17" s="29"/>
      <c r="K17" s="30"/>
      <c r="L17" s="31"/>
      <c r="M17" s="28"/>
      <c r="N17" s="32"/>
      <c r="O17" s="30"/>
      <c r="P17" s="31"/>
      <c r="Q17" s="33" t="str">
        <f aca="false">IF(AND(K17&lt;&gt;"",L17&lt;&gt;"",O17&lt;&gt;"",P17&lt;&gt;""),(O17+P17-K17-L17)*86400,"")</f>
        <v/>
      </c>
      <c r="R17" s="34"/>
      <c r="S17" s="32"/>
      <c r="T17" s="28"/>
      <c r="U17" s="35"/>
      <c r="V17" s="29"/>
      <c r="W17" s="28"/>
      <c r="X17" s="28"/>
      <c r="Y17" s="28"/>
      <c r="Z17" s="36" t="str">
        <f aca="false">IF(U17="","",SUM($U$3:U17))</f>
        <v/>
      </c>
    </row>
    <row r="18" customFormat="false" ht="30" hidden="false" customHeight="true" outlineLevel="0" collapsed="false">
      <c r="A18" s="27" t="str">
        <f aca="false">IF(B18="","",ROW()-2)</f>
        <v/>
      </c>
      <c r="B18" s="28"/>
      <c r="C18" s="28"/>
      <c r="D18" s="28"/>
      <c r="E18" s="28"/>
      <c r="F18" s="28"/>
      <c r="G18" s="28"/>
      <c r="H18" s="28"/>
      <c r="I18" s="28"/>
      <c r="J18" s="29"/>
      <c r="K18" s="30"/>
      <c r="L18" s="31"/>
      <c r="M18" s="28"/>
      <c r="N18" s="32"/>
      <c r="O18" s="30"/>
      <c r="P18" s="31"/>
      <c r="Q18" s="33" t="str">
        <f aca="false">IF(AND(K18&lt;&gt;"",L18&lt;&gt;"",O18&lt;&gt;"",P18&lt;&gt;""),(O18+P18-K18-L18)*86400,"")</f>
        <v/>
      </c>
      <c r="R18" s="34"/>
      <c r="S18" s="32"/>
      <c r="T18" s="28"/>
      <c r="U18" s="35"/>
      <c r="V18" s="29"/>
      <c r="W18" s="28"/>
      <c r="X18" s="28"/>
      <c r="Y18" s="28"/>
      <c r="Z18" s="36" t="str">
        <f aca="false">IF(U18="","",SUM($U$3:U18))</f>
        <v/>
      </c>
    </row>
    <row r="19" customFormat="false" ht="30" hidden="false" customHeight="true" outlineLevel="0" collapsed="false">
      <c r="A19" s="27" t="str">
        <f aca="false">IF(B19="","",ROW()-2)</f>
        <v/>
      </c>
      <c r="B19" s="28"/>
      <c r="C19" s="28"/>
      <c r="D19" s="28"/>
      <c r="E19" s="28"/>
      <c r="F19" s="28"/>
      <c r="G19" s="28"/>
      <c r="H19" s="28"/>
      <c r="I19" s="28"/>
      <c r="J19" s="29"/>
      <c r="K19" s="30"/>
      <c r="L19" s="31"/>
      <c r="M19" s="28"/>
      <c r="N19" s="32"/>
      <c r="O19" s="30"/>
      <c r="P19" s="31"/>
      <c r="Q19" s="33" t="str">
        <f aca="false">IF(AND(K19&lt;&gt;"",L19&lt;&gt;"",O19&lt;&gt;"",P19&lt;&gt;""),(O19+P19-K19-L19)*86400,"")</f>
        <v/>
      </c>
      <c r="R19" s="34"/>
      <c r="S19" s="32"/>
      <c r="T19" s="28"/>
      <c r="U19" s="35"/>
      <c r="V19" s="29"/>
      <c r="W19" s="28"/>
      <c r="X19" s="28"/>
      <c r="Y19" s="28"/>
      <c r="Z19" s="36" t="str">
        <f aca="false">IF(U19="","",SUM($U$3:U19))</f>
        <v/>
      </c>
    </row>
    <row r="20" customFormat="false" ht="30" hidden="false" customHeight="true" outlineLevel="0" collapsed="false">
      <c r="A20" s="27" t="str">
        <f aca="false">IF(B20="","",ROW()-2)</f>
        <v/>
      </c>
      <c r="B20" s="28"/>
      <c r="C20" s="28"/>
      <c r="D20" s="28"/>
      <c r="E20" s="28"/>
      <c r="F20" s="28"/>
      <c r="G20" s="28"/>
      <c r="H20" s="28"/>
      <c r="I20" s="28"/>
      <c r="J20" s="29"/>
      <c r="K20" s="30"/>
      <c r="L20" s="31"/>
      <c r="M20" s="28"/>
      <c r="N20" s="32"/>
      <c r="O20" s="30"/>
      <c r="P20" s="31"/>
      <c r="Q20" s="33" t="str">
        <f aca="false">IF(AND(K20&lt;&gt;"",L20&lt;&gt;"",O20&lt;&gt;"",P20&lt;&gt;""),(O20+P20-K20-L20)*86400,"")</f>
        <v/>
      </c>
      <c r="R20" s="34"/>
      <c r="S20" s="32"/>
      <c r="T20" s="28"/>
      <c r="U20" s="35"/>
      <c r="V20" s="29"/>
      <c r="W20" s="28"/>
      <c r="X20" s="28"/>
      <c r="Y20" s="28"/>
      <c r="Z20" s="36" t="str">
        <f aca="false">IF(U20="","",SUM($U$3:U20))</f>
        <v/>
      </c>
    </row>
    <row r="21" customFormat="false" ht="30" hidden="false" customHeight="true" outlineLevel="0" collapsed="false">
      <c r="A21" s="27" t="str">
        <f aca="false">IF(B21="","",ROW()-2)</f>
        <v/>
      </c>
      <c r="B21" s="28"/>
      <c r="C21" s="28"/>
      <c r="D21" s="28"/>
      <c r="E21" s="28"/>
      <c r="F21" s="28"/>
      <c r="G21" s="28"/>
      <c r="H21" s="28"/>
      <c r="I21" s="28"/>
      <c r="J21" s="29"/>
      <c r="K21" s="30"/>
      <c r="L21" s="31"/>
      <c r="M21" s="28"/>
      <c r="N21" s="32"/>
      <c r="O21" s="30"/>
      <c r="P21" s="31"/>
      <c r="Q21" s="33" t="str">
        <f aca="false">IF(AND(K21&lt;&gt;"",L21&lt;&gt;"",O21&lt;&gt;"",P21&lt;&gt;""),(O21+P21-K21-L21)*86400,"")</f>
        <v/>
      </c>
      <c r="R21" s="34"/>
      <c r="S21" s="32"/>
      <c r="T21" s="28"/>
      <c r="U21" s="35"/>
      <c r="V21" s="29"/>
      <c r="W21" s="28"/>
      <c r="X21" s="28"/>
      <c r="Y21" s="28"/>
      <c r="Z21" s="36" t="str">
        <f aca="false">IF(U21="","",SUM($U$3:U21))</f>
        <v/>
      </c>
    </row>
    <row r="22" customFormat="false" ht="30" hidden="false" customHeight="true" outlineLevel="0" collapsed="false">
      <c r="A22" s="27" t="str">
        <f aca="false">IF(B22="","",ROW()-2)</f>
        <v/>
      </c>
      <c r="B22" s="28"/>
      <c r="C22" s="28"/>
      <c r="D22" s="28"/>
      <c r="E22" s="28"/>
      <c r="F22" s="28"/>
      <c r="G22" s="28"/>
      <c r="H22" s="28"/>
      <c r="I22" s="28"/>
      <c r="J22" s="29"/>
      <c r="K22" s="30"/>
      <c r="L22" s="31"/>
      <c r="M22" s="28"/>
      <c r="N22" s="32"/>
      <c r="O22" s="30"/>
      <c r="P22" s="31"/>
      <c r="Q22" s="33" t="str">
        <f aca="false">IF(AND(K22&lt;&gt;"",L22&lt;&gt;"",O22&lt;&gt;"",P22&lt;&gt;""),(O22+P22-K22-L22)*86400,"")</f>
        <v/>
      </c>
      <c r="R22" s="34"/>
      <c r="S22" s="32"/>
      <c r="T22" s="28"/>
      <c r="U22" s="35"/>
      <c r="V22" s="29"/>
      <c r="W22" s="28"/>
      <c r="X22" s="28"/>
      <c r="Y22" s="28"/>
      <c r="Z22" s="36" t="str">
        <f aca="false">IF(U22="","",SUM($U$3:U22))</f>
        <v/>
      </c>
    </row>
    <row r="23" customFormat="false" ht="30" hidden="false" customHeight="true" outlineLevel="0" collapsed="false">
      <c r="A23" s="27" t="str">
        <f aca="false">IF(B23="","",ROW()-2)</f>
        <v/>
      </c>
      <c r="B23" s="28"/>
      <c r="C23" s="28"/>
      <c r="D23" s="28"/>
      <c r="E23" s="28"/>
      <c r="F23" s="28"/>
      <c r="G23" s="28"/>
      <c r="H23" s="28"/>
      <c r="I23" s="28"/>
      <c r="J23" s="29"/>
      <c r="K23" s="30"/>
      <c r="L23" s="31"/>
      <c r="M23" s="28"/>
      <c r="N23" s="32"/>
      <c r="O23" s="30"/>
      <c r="P23" s="31"/>
      <c r="Q23" s="33" t="str">
        <f aca="false">IF(AND(K23&lt;&gt;"",L23&lt;&gt;"",O23&lt;&gt;"",P23&lt;&gt;""),(O23+P23-K23-L23)*86400,"")</f>
        <v/>
      </c>
      <c r="R23" s="34"/>
      <c r="S23" s="32"/>
      <c r="T23" s="28"/>
      <c r="U23" s="35"/>
      <c r="V23" s="29"/>
      <c r="W23" s="28"/>
      <c r="X23" s="28"/>
      <c r="Y23" s="28"/>
      <c r="Z23" s="36" t="str">
        <f aca="false">IF(U23="","",SUM($U$3:U23))</f>
        <v/>
      </c>
    </row>
    <row r="24" customFormat="false" ht="30" hidden="false" customHeight="true" outlineLevel="0" collapsed="false">
      <c r="A24" s="27" t="str">
        <f aca="false">IF(B24="","",ROW()-2)</f>
        <v/>
      </c>
      <c r="B24" s="28"/>
      <c r="C24" s="28"/>
      <c r="D24" s="28"/>
      <c r="E24" s="28"/>
      <c r="F24" s="28"/>
      <c r="G24" s="28"/>
      <c r="H24" s="28"/>
      <c r="I24" s="28"/>
      <c r="J24" s="29"/>
      <c r="K24" s="30"/>
      <c r="L24" s="31"/>
      <c r="M24" s="28"/>
      <c r="N24" s="32"/>
      <c r="O24" s="30"/>
      <c r="P24" s="31"/>
      <c r="Q24" s="33" t="str">
        <f aca="false">IF(AND(K24&lt;&gt;"",L24&lt;&gt;"",O24&lt;&gt;"",P24&lt;&gt;""),(O24+P24-K24-L24)*86400,"")</f>
        <v/>
      </c>
      <c r="R24" s="34"/>
      <c r="S24" s="32"/>
      <c r="T24" s="28"/>
      <c r="U24" s="35"/>
      <c r="V24" s="29"/>
      <c r="W24" s="28"/>
      <c r="X24" s="28"/>
      <c r="Y24" s="28"/>
      <c r="Z24" s="36" t="str">
        <f aca="false">IF(U24="","",SUM($U$3:U24))</f>
        <v/>
      </c>
    </row>
    <row r="25" customFormat="false" ht="30" hidden="false" customHeight="true" outlineLevel="0" collapsed="false">
      <c r="A25" s="27" t="str">
        <f aca="false">IF(B25="","",ROW()-2)</f>
        <v/>
      </c>
      <c r="B25" s="28"/>
      <c r="C25" s="28"/>
      <c r="D25" s="28"/>
      <c r="E25" s="28"/>
      <c r="F25" s="28"/>
      <c r="G25" s="28"/>
      <c r="H25" s="28"/>
      <c r="I25" s="28"/>
      <c r="J25" s="29"/>
      <c r="K25" s="30"/>
      <c r="L25" s="31"/>
      <c r="M25" s="28"/>
      <c r="N25" s="32"/>
      <c r="O25" s="30"/>
      <c r="P25" s="31"/>
      <c r="Q25" s="33" t="str">
        <f aca="false">IF(AND(K25&lt;&gt;"",L25&lt;&gt;"",O25&lt;&gt;"",P25&lt;&gt;""),(O25+P25-K25-L25)*86400,"")</f>
        <v/>
      </c>
      <c r="R25" s="34"/>
      <c r="S25" s="32"/>
      <c r="T25" s="28"/>
      <c r="U25" s="35"/>
      <c r="V25" s="29"/>
      <c r="W25" s="28"/>
      <c r="X25" s="28"/>
      <c r="Y25" s="28"/>
      <c r="Z25" s="36" t="str">
        <f aca="false">IF(U25="","",SUM($U$3:U25))</f>
        <v/>
      </c>
    </row>
    <row r="26" customFormat="false" ht="30" hidden="false" customHeight="true" outlineLevel="0" collapsed="false">
      <c r="A26" s="27" t="str">
        <f aca="false">IF(B26="","",ROW()-2)</f>
        <v/>
      </c>
      <c r="B26" s="28"/>
      <c r="C26" s="28"/>
      <c r="D26" s="28"/>
      <c r="E26" s="28"/>
      <c r="F26" s="28"/>
      <c r="G26" s="28"/>
      <c r="H26" s="28"/>
      <c r="I26" s="28"/>
      <c r="J26" s="29"/>
      <c r="K26" s="30"/>
      <c r="L26" s="31"/>
      <c r="M26" s="28"/>
      <c r="N26" s="32"/>
      <c r="O26" s="30"/>
      <c r="P26" s="31"/>
      <c r="Q26" s="33" t="str">
        <f aca="false">IF(AND(K26&lt;&gt;"",L26&lt;&gt;"",O26&lt;&gt;"",P26&lt;&gt;""),(O26+P26-K26-L26)*86400,"")</f>
        <v/>
      </c>
      <c r="R26" s="34"/>
      <c r="S26" s="32"/>
      <c r="T26" s="28"/>
      <c r="U26" s="35"/>
      <c r="V26" s="29"/>
      <c r="W26" s="28"/>
      <c r="X26" s="28"/>
      <c r="Y26" s="28"/>
      <c r="Z26" s="36" t="str">
        <f aca="false">IF(U26="","",SUM($U$3:U26))</f>
        <v/>
      </c>
    </row>
    <row r="27" customFormat="false" ht="30" hidden="false" customHeight="true" outlineLevel="0" collapsed="false">
      <c r="A27" s="27" t="str">
        <f aca="false">IF(B27="","",ROW()-2)</f>
        <v/>
      </c>
      <c r="B27" s="28"/>
      <c r="C27" s="28"/>
      <c r="D27" s="28"/>
      <c r="E27" s="28"/>
      <c r="F27" s="28"/>
      <c r="G27" s="28"/>
      <c r="H27" s="28"/>
      <c r="I27" s="28"/>
      <c r="J27" s="29"/>
      <c r="K27" s="30"/>
      <c r="L27" s="31"/>
      <c r="M27" s="28"/>
      <c r="N27" s="32"/>
      <c r="O27" s="30"/>
      <c r="P27" s="31"/>
      <c r="Q27" s="33" t="str">
        <f aca="false">IF(AND(K27&lt;&gt;"",L27&lt;&gt;"",O27&lt;&gt;"",P27&lt;&gt;""),(O27+P27-K27-L27)*86400,"")</f>
        <v/>
      </c>
      <c r="R27" s="34"/>
      <c r="S27" s="32"/>
      <c r="T27" s="28"/>
      <c r="U27" s="35"/>
      <c r="V27" s="29"/>
      <c r="W27" s="28"/>
      <c r="X27" s="28"/>
      <c r="Y27" s="28"/>
      <c r="Z27" s="36" t="str">
        <f aca="false">IF(U27="","",SUM($U$3:U27))</f>
        <v/>
      </c>
    </row>
    <row r="28" customFormat="false" ht="30" hidden="false" customHeight="true" outlineLevel="0" collapsed="false">
      <c r="A28" s="27" t="str">
        <f aca="false">IF(B28="","",ROW()-2)</f>
        <v/>
      </c>
      <c r="B28" s="28"/>
      <c r="C28" s="28"/>
      <c r="D28" s="28"/>
      <c r="E28" s="28"/>
      <c r="F28" s="28"/>
      <c r="G28" s="28"/>
      <c r="H28" s="28"/>
      <c r="I28" s="28"/>
      <c r="J28" s="29"/>
      <c r="K28" s="30"/>
      <c r="L28" s="31"/>
      <c r="M28" s="28"/>
      <c r="N28" s="32"/>
      <c r="O28" s="30"/>
      <c r="P28" s="31"/>
      <c r="Q28" s="33" t="str">
        <f aca="false">IF(AND(K28&lt;&gt;"",L28&lt;&gt;"",O28&lt;&gt;"",P28&lt;&gt;""),(O28+P28-K28-L28)*86400,"")</f>
        <v/>
      </c>
      <c r="R28" s="34"/>
      <c r="S28" s="32"/>
      <c r="T28" s="28"/>
      <c r="U28" s="35"/>
      <c r="V28" s="29"/>
      <c r="W28" s="28"/>
      <c r="X28" s="28"/>
      <c r="Y28" s="28"/>
      <c r="Z28" s="36" t="str">
        <f aca="false">IF(U28="","",SUM($U$3:U28))</f>
        <v/>
      </c>
    </row>
    <row r="29" customFormat="false" ht="30" hidden="false" customHeight="true" outlineLevel="0" collapsed="false">
      <c r="A29" s="27" t="str">
        <f aca="false">IF(B29="","",ROW()-2)</f>
        <v/>
      </c>
      <c r="B29" s="28"/>
      <c r="C29" s="28"/>
      <c r="D29" s="28"/>
      <c r="E29" s="28"/>
      <c r="F29" s="28"/>
      <c r="G29" s="28"/>
      <c r="H29" s="28"/>
      <c r="I29" s="28"/>
      <c r="J29" s="29"/>
      <c r="K29" s="30"/>
      <c r="L29" s="31"/>
      <c r="M29" s="28"/>
      <c r="N29" s="32"/>
      <c r="O29" s="30"/>
      <c r="P29" s="31"/>
      <c r="Q29" s="33" t="str">
        <f aca="false">IF(AND(K29&lt;&gt;"",L29&lt;&gt;"",O29&lt;&gt;"",P29&lt;&gt;""),(O29+P29-K29-L29)*86400,"")</f>
        <v/>
      </c>
      <c r="R29" s="34"/>
      <c r="S29" s="32"/>
      <c r="T29" s="28"/>
      <c r="U29" s="35"/>
      <c r="V29" s="29"/>
      <c r="W29" s="28"/>
      <c r="X29" s="28"/>
      <c r="Y29" s="28"/>
      <c r="Z29" s="36" t="str">
        <f aca="false">IF(U29="","",SUM($U$3:U29))</f>
        <v/>
      </c>
    </row>
    <row r="30" customFormat="false" ht="30" hidden="false" customHeight="true" outlineLevel="0" collapsed="false">
      <c r="A30" s="27" t="str">
        <f aca="false">IF(B30="","",ROW()-2)</f>
        <v/>
      </c>
      <c r="B30" s="28"/>
      <c r="C30" s="28"/>
      <c r="D30" s="28"/>
      <c r="E30" s="28"/>
      <c r="F30" s="28"/>
      <c r="G30" s="28"/>
      <c r="H30" s="28"/>
      <c r="I30" s="28"/>
      <c r="J30" s="29"/>
      <c r="K30" s="30"/>
      <c r="L30" s="31"/>
      <c r="M30" s="28"/>
      <c r="N30" s="32"/>
      <c r="O30" s="30"/>
      <c r="P30" s="31"/>
      <c r="Q30" s="33" t="str">
        <f aca="false">IF(AND(K30&lt;&gt;"",L30&lt;&gt;"",O30&lt;&gt;"",P30&lt;&gt;""),(O30+P30-K30-L30)*86400,"")</f>
        <v/>
      </c>
      <c r="R30" s="34"/>
      <c r="S30" s="32"/>
      <c r="T30" s="28"/>
      <c r="U30" s="35"/>
      <c r="V30" s="29"/>
      <c r="W30" s="28"/>
      <c r="X30" s="28"/>
      <c r="Y30" s="28"/>
      <c r="Z30" s="36" t="str">
        <f aca="false">IF(U30="","",SUM($U$3:U30))</f>
        <v/>
      </c>
    </row>
    <row r="31" customFormat="false" ht="30" hidden="false" customHeight="true" outlineLevel="0" collapsed="false">
      <c r="A31" s="27" t="str">
        <f aca="false">IF(B31="","",ROW()-2)</f>
        <v/>
      </c>
      <c r="B31" s="28"/>
      <c r="C31" s="28"/>
      <c r="D31" s="28"/>
      <c r="E31" s="28"/>
      <c r="F31" s="28"/>
      <c r="G31" s="28"/>
      <c r="H31" s="28"/>
      <c r="I31" s="28"/>
      <c r="J31" s="29"/>
      <c r="K31" s="30"/>
      <c r="L31" s="31"/>
      <c r="M31" s="28"/>
      <c r="N31" s="32"/>
      <c r="O31" s="30"/>
      <c r="P31" s="31"/>
      <c r="Q31" s="33" t="str">
        <f aca="false">IF(AND(K31&lt;&gt;"",L31&lt;&gt;"",O31&lt;&gt;"",P31&lt;&gt;""),(O31+P31-K31-L31)*86400,"")</f>
        <v/>
      </c>
      <c r="R31" s="34"/>
      <c r="S31" s="32"/>
      <c r="T31" s="28"/>
      <c r="U31" s="35"/>
      <c r="V31" s="29"/>
      <c r="W31" s="28"/>
      <c r="X31" s="28"/>
      <c r="Y31" s="28"/>
      <c r="Z31" s="36" t="str">
        <f aca="false">IF(U31="","",SUM($U$3:U31))</f>
        <v/>
      </c>
    </row>
    <row r="32" customFormat="false" ht="30" hidden="false" customHeight="true" outlineLevel="0" collapsed="false">
      <c r="A32" s="27" t="str">
        <f aca="false">IF(B32="","",ROW()-2)</f>
        <v/>
      </c>
      <c r="B32" s="28"/>
      <c r="C32" s="28"/>
      <c r="D32" s="28"/>
      <c r="E32" s="28"/>
      <c r="F32" s="28"/>
      <c r="G32" s="28"/>
      <c r="H32" s="28"/>
      <c r="I32" s="28"/>
      <c r="J32" s="29"/>
      <c r="K32" s="30"/>
      <c r="L32" s="31"/>
      <c r="M32" s="28"/>
      <c r="N32" s="32"/>
      <c r="O32" s="30"/>
      <c r="P32" s="31"/>
      <c r="Q32" s="33" t="str">
        <f aca="false">IF(AND(K32&lt;&gt;"",L32&lt;&gt;"",O32&lt;&gt;"",P32&lt;&gt;""),(O32+P32-K32-L32)*86400,"")</f>
        <v/>
      </c>
      <c r="R32" s="34"/>
      <c r="S32" s="32"/>
      <c r="T32" s="28"/>
      <c r="U32" s="35"/>
      <c r="V32" s="29"/>
      <c r="W32" s="28"/>
      <c r="X32" s="28"/>
      <c r="Y32" s="28"/>
      <c r="Z32" s="36" t="str">
        <f aca="false">IF(U32="","",SUM($U$3:U32))</f>
        <v/>
      </c>
    </row>
    <row r="33" customFormat="false" ht="30" hidden="false" customHeight="true" outlineLevel="0" collapsed="false">
      <c r="A33" s="27" t="str">
        <f aca="false">IF(B33="","",ROW()-2)</f>
        <v/>
      </c>
      <c r="B33" s="28"/>
      <c r="C33" s="28"/>
      <c r="D33" s="28"/>
      <c r="E33" s="28"/>
      <c r="F33" s="28"/>
      <c r="G33" s="28"/>
      <c r="H33" s="28"/>
      <c r="I33" s="28"/>
      <c r="J33" s="29"/>
      <c r="K33" s="30"/>
      <c r="L33" s="31"/>
      <c r="M33" s="28"/>
      <c r="N33" s="32"/>
      <c r="O33" s="30"/>
      <c r="P33" s="31"/>
      <c r="Q33" s="33" t="str">
        <f aca="false">IF(AND(K33&lt;&gt;"",L33&lt;&gt;"",O33&lt;&gt;"",P33&lt;&gt;""),(O33+P33-K33-L33)*86400,"")</f>
        <v/>
      </c>
      <c r="R33" s="34"/>
      <c r="S33" s="32"/>
      <c r="T33" s="28"/>
      <c r="U33" s="35"/>
      <c r="V33" s="29"/>
      <c r="W33" s="28"/>
      <c r="X33" s="28"/>
      <c r="Y33" s="28"/>
      <c r="Z33" s="36" t="str">
        <f aca="false">IF(U33="","",SUM($U$3:U33))</f>
        <v/>
      </c>
    </row>
    <row r="34" customFormat="false" ht="30" hidden="false" customHeight="true" outlineLevel="0" collapsed="false">
      <c r="A34" s="27" t="str">
        <f aca="false">IF(B34="","",ROW()-2)</f>
        <v/>
      </c>
      <c r="B34" s="28"/>
      <c r="C34" s="28"/>
      <c r="D34" s="28"/>
      <c r="E34" s="28"/>
      <c r="F34" s="28"/>
      <c r="G34" s="28"/>
      <c r="H34" s="28"/>
      <c r="I34" s="28"/>
      <c r="J34" s="29"/>
      <c r="K34" s="30"/>
      <c r="L34" s="31"/>
      <c r="M34" s="28"/>
      <c r="N34" s="32"/>
      <c r="O34" s="30"/>
      <c r="P34" s="31"/>
      <c r="Q34" s="33" t="str">
        <f aca="false">IF(AND(K34&lt;&gt;"",L34&lt;&gt;"",O34&lt;&gt;"",P34&lt;&gt;""),(O34+P34-K34-L34)*86400,"")</f>
        <v/>
      </c>
      <c r="R34" s="34"/>
      <c r="S34" s="32"/>
      <c r="T34" s="28"/>
      <c r="U34" s="35"/>
      <c r="V34" s="29"/>
      <c r="W34" s="28"/>
      <c r="X34" s="28"/>
      <c r="Y34" s="28"/>
      <c r="Z34" s="36" t="str">
        <f aca="false">IF(U34="","",SUM($U$3:U34))</f>
        <v/>
      </c>
    </row>
    <row r="35" customFormat="false" ht="30" hidden="false" customHeight="true" outlineLevel="0" collapsed="false">
      <c r="A35" s="27" t="str">
        <f aca="false">IF(B35="","",ROW()-2)</f>
        <v/>
      </c>
      <c r="B35" s="28"/>
      <c r="C35" s="28"/>
      <c r="D35" s="28"/>
      <c r="E35" s="28"/>
      <c r="F35" s="28"/>
      <c r="G35" s="28"/>
      <c r="H35" s="28"/>
      <c r="I35" s="28"/>
      <c r="J35" s="29"/>
      <c r="K35" s="30"/>
      <c r="L35" s="31"/>
      <c r="M35" s="28"/>
      <c r="N35" s="32"/>
      <c r="O35" s="30"/>
      <c r="P35" s="31"/>
      <c r="Q35" s="33" t="str">
        <f aca="false">IF(AND(K35&lt;&gt;"",L35&lt;&gt;"",O35&lt;&gt;"",P35&lt;&gt;""),(O35+P35-K35-L35)*86400,"")</f>
        <v/>
      </c>
      <c r="R35" s="34"/>
      <c r="S35" s="32"/>
      <c r="T35" s="28"/>
      <c r="U35" s="35"/>
      <c r="V35" s="29"/>
      <c r="W35" s="28"/>
      <c r="X35" s="28"/>
      <c r="Y35" s="28"/>
      <c r="Z35" s="36" t="str">
        <f aca="false">IF(U35="","",SUM($U$3:U35))</f>
        <v/>
      </c>
    </row>
    <row r="36" customFormat="false" ht="30" hidden="false" customHeight="true" outlineLevel="0" collapsed="false">
      <c r="A36" s="27" t="str">
        <f aca="false">IF(B36="","",ROW()-2)</f>
        <v/>
      </c>
      <c r="B36" s="28"/>
      <c r="C36" s="28"/>
      <c r="D36" s="28"/>
      <c r="E36" s="28"/>
      <c r="F36" s="28"/>
      <c r="G36" s="28"/>
      <c r="H36" s="28"/>
      <c r="I36" s="28"/>
      <c r="J36" s="29"/>
      <c r="K36" s="30"/>
      <c r="L36" s="31"/>
      <c r="M36" s="28"/>
      <c r="N36" s="32"/>
      <c r="O36" s="30"/>
      <c r="P36" s="31"/>
      <c r="Q36" s="33" t="str">
        <f aca="false">IF(AND(K36&lt;&gt;"",L36&lt;&gt;"",O36&lt;&gt;"",P36&lt;&gt;""),(O36+P36-K36-L36)*86400,"")</f>
        <v/>
      </c>
      <c r="R36" s="34"/>
      <c r="S36" s="32"/>
      <c r="T36" s="28"/>
      <c r="U36" s="35"/>
      <c r="V36" s="29"/>
      <c r="W36" s="28"/>
      <c r="X36" s="28"/>
      <c r="Y36" s="28"/>
      <c r="Z36" s="36" t="str">
        <f aca="false">IF(U36="","",SUM($U$3:U36))</f>
        <v/>
      </c>
    </row>
    <row r="37" customFormat="false" ht="30" hidden="false" customHeight="true" outlineLevel="0" collapsed="false">
      <c r="A37" s="27" t="str">
        <f aca="false">IF(B37="","",ROW()-2)</f>
        <v/>
      </c>
      <c r="B37" s="28"/>
      <c r="C37" s="28"/>
      <c r="D37" s="28"/>
      <c r="E37" s="28"/>
      <c r="F37" s="28"/>
      <c r="G37" s="28"/>
      <c r="H37" s="28"/>
      <c r="I37" s="28"/>
      <c r="J37" s="29"/>
      <c r="K37" s="30"/>
      <c r="L37" s="31"/>
      <c r="M37" s="28"/>
      <c r="N37" s="32"/>
      <c r="O37" s="30"/>
      <c r="P37" s="31"/>
      <c r="Q37" s="33" t="str">
        <f aca="false">IF(AND(K37&lt;&gt;"",L37&lt;&gt;"",O37&lt;&gt;"",P37&lt;&gt;""),(O37+P37-K37-L37)*86400,"")</f>
        <v/>
      </c>
      <c r="R37" s="34"/>
      <c r="S37" s="32"/>
      <c r="T37" s="28"/>
      <c r="U37" s="35"/>
      <c r="V37" s="29"/>
      <c r="W37" s="28"/>
      <c r="X37" s="28"/>
      <c r="Y37" s="28"/>
      <c r="Z37" s="36" t="str">
        <f aca="false">IF(U37="","",SUM($U$3:U37))</f>
        <v/>
      </c>
    </row>
    <row r="38" customFormat="false" ht="30" hidden="false" customHeight="true" outlineLevel="0" collapsed="false">
      <c r="A38" s="27" t="str">
        <f aca="false">IF(B38="","",ROW()-2)</f>
        <v/>
      </c>
      <c r="B38" s="28"/>
      <c r="C38" s="28"/>
      <c r="D38" s="28"/>
      <c r="E38" s="28"/>
      <c r="F38" s="28"/>
      <c r="G38" s="28"/>
      <c r="H38" s="28"/>
      <c r="I38" s="28"/>
      <c r="J38" s="29"/>
      <c r="K38" s="30"/>
      <c r="L38" s="31"/>
      <c r="M38" s="28"/>
      <c r="N38" s="32"/>
      <c r="O38" s="30"/>
      <c r="P38" s="31"/>
      <c r="Q38" s="33" t="str">
        <f aca="false">IF(AND(K38&lt;&gt;"",L38&lt;&gt;"",O38&lt;&gt;"",P38&lt;&gt;""),(O38+P38-K38-L38)*86400,"")</f>
        <v/>
      </c>
      <c r="R38" s="34"/>
      <c r="S38" s="32"/>
      <c r="T38" s="28"/>
      <c r="U38" s="35"/>
      <c r="V38" s="29"/>
      <c r="W38" s="28"/>
      <c r="X38" s="28"/>
      <c r="Y38" s="28"/>
      <c r="Z38" s="36" t="str">
        <f aca="false">IF(U38="","",SUM($U$3:U38))</f>
        <v/>
      </c>
    </row>
    <row r="39" customFormat="false" ht="30" hidden="false" customHeight="true" outlineLevel="0" collapsed="false">
      <c r="A39" s="27" t="str">
        <f aca="false">IF(B39="","",ROW()-2)</f>
        <v/>
      </c>
      <c r="B39" s="28"/>
      <c r="C39" s="28"/>
      <c r="D39" s="28"/>
      <c r="E39" s="28"/>
      <c r="F39" s="28"/>
      <c r="G39" s="28"/>
      <c r="H39" s="28"/>
      <c r="I39" s="28"/>
      <c r="J39" s="29"/>
      <c r="K39" s="30"/>
      <c r="L39" s="31"/>
      <c r="M39" s="28"/>
      <c r="N39" s="32"/>
      <c r="O39" s="30"/>
      <c r="P39" s="31"/>
      <c r="Q39" s="33" t="str">
        <f aca="false">IF(AND(K39&lt;&gt;"",L39&lt;&gt;"",O39&lt;&gt;"",P39&lt;&gt;""),(O39+P39-K39-L39)*86400,"")</f>
        <v/>
      </c>
      <c r="R39" s="34"/>
      <c r="S39" s="32"/>
      <c r="T39" s="28"/>
      <c r="U39" s="35"/>
      <c r="V39" s="29"/>
      <c r="W39" s="28"/>
      <c r="X39" s="28"/>
      <c r="Y39" s="28"/>
      <c r="Z39" s="36" t="str">
        <f aca="false">IF(U39="","",SUM($U$3:U39))</f>
        <v/>
      </c>
    </row>
    <row r="40" customFormat="false" ht="30" hidden="false" customHeight="true" outlineLevel="0" collapsed="false">
      <c r="A40" s="27" t="str">
        <f aca="false">IF(B40="","",ROW()-2)</f>
        <v/>
      </c>
      <c r="B40" s="28"/>
      <c r="C40" s="28"/>
      <c r="D40" s="28"/>
      <c r="E40" s="28"/>
      <c r="F40" s="28"/>
      <c r="G40" s="28"/>
      <c r="H40" s="28"/>
      <c r="I40" s="28"/>
      <c r="J40" s="29"/>
      <c r="K40" s="30"/>
      <c r="L40" s="31"/>
      <c r="M40" s="28"/>
      <c r="N40" s="32"/>
      <c r="O40" s="30"/>
      <c r="P40" s="31"/>
      <c r="Q40" s="33" t="str">
        <f aca="false">IF(AND(K40&lt;&gt;"",L40&lt;&gt;"",O40&lt;&gt;"",P40&lt;&gt;""),(O40+P40-K40-L40)*86400,"")</f>
        <v/>
      </c>
      <c r="R40" s="34"/>
      <c r="S40" s="32"/>
      <c r="T40" s="28"/>
      <c r="U40" s="35"/>
      <c r="V40" s="29"/>
      <c r="W40" s="28"/>
      <c r="X40" s="28"/>
      <c r="Y40" s="28"/>
      <c r="Z40" s="36" t="str">
        <f aca="false">IF(U40="","",SUM($U$3:U40))</f>
        <v/>
      </c>
    </row>
    <row r="41" customFormat="false" ht="30" hidden="false" customHeight="true" outlineLevel="0" collapsed="false">
      <c r="A41" s="27" t="str">
        <f aca="false">IF(B41="","",ROW()-2)</f>
        <v/>
      </c>
      <c r="B41" s="28"/>
      <c r="C41" s="28"/>
      <c r="D41" s="28"/>
      <c r="E41" s="28"/>
      <c r="F41" s="28"/>
      <c r="G41" s="28"/>
      <c r="H41" s="28"/>
      <c r="I41" s="28"/>
      <c r="J41" s="29"/>
      <c r="K41" s="30"/>
      <c r="L41" s="31"/>
      <c r="M41" s="28"/>
      <c r="N41" s="32"/>
      <c r="O41" s="30"/>
      <c r="P41" s="31"/>
      <c r="Q41" s="33" t="str">
        <f aca="false">IF(AND(K41&lt;&gt;"",L41&lt;&gt;"",O41&lt;&gt;"",P41&lt;&gt;""),(O41+P41-K41-L41)*86400,"")</f>
        <v/>
      </c>
      <c r="R41" s="34"/>
      <c r="S41" s="32"/>
      <c r="T41" s="28"/>
      <c r="U41" s="35"/>
      <c r="V41" s="29"/>
      <c r="W41" s="28"/>
      <c r="X41" s="28"/>
      <c r="Y41" s="28"/>
      <c r="Z41" s="36" t="str">
        <f aca="false">IF(U41="","",SUM($U$3:U41))</f>
        <v/>
      </c>
    </row>
    <row r="42" customFormat="false" ht="30" hidden="false" customHeight="true" outlineLevel="0" collapsed="false">
      <c r="A42" s="27" t="str">
        <f aca="false">IF(B42="","",ROW()-2)</f>
        <v/>
      </c>
      <c r="B42" s="28"/>
      <c r="C42" s="28"/>
      <c r="D42" s="28"/>
      <c r="E42" s="28"/>
      <c r="F42" s="28"/>
      <c r="G42" s="28"/>
      <c r="H42" s="28"/>
      <c r="I42" s="28"/>
      <c r="J42" s="29"/>
      <c r="K42" s="30"/>
      <c r="L42" s="31"/>
      <c r="M42" s="28"/>
      <c r="N42" s="32"/>
      <c r="O42" s="30"/>
      <c r="P42" s="31"/>
      <c r="Q42" s="33" t="str">
        <f aca="false">IF(AND(K42&lt;&gt;"",L42&lt;&gt;"",O42&lt;&gt;"",P42&lt;&gt;""),(O42+P42-K42-L42)*86400,"")</f>
        <v/>
      </c>
      <c r="R42" s="34"/>
      <c r="S42" s="32"/>
      <c r="T42" s="28"/>
      <c r="U42" s="35"/>
      <c r="V42" s="29"/>
      <c r="W42" s="28"/>
      <c r="X42" s="28"/>
      <c r="Y42" s="28"/>
      <c r="Z42" s="36" t="str">
        <f aca="false">IF(U42="","",SUM($U$3:U42))</f>
        <v/>
      </c>
    </row>
    <row r="43" customFormat="false" ht="30" hidden="false" customHeight="true" outlineLevel="0" collapsed="false">
      <c r="A43" s="27" t="str">
        <f aca="false">IF(B43="","",ROW()-2)</f>
        <v/>
      </c>
      <c r="B43" s="28"/>
      <c r="C43" s="28"/>
      <c r="D43" s="28"/>
      <c r="E43" s="28"/>
      <c r="F43" s="28"/>
      <c r="G43" s="28"/>
      <c r="H43" s="28"/>
      <c r="I43" s="28"/>
      <c r="J43" s="29"/>
      <c r="K43" s="30"/>
      <c r="L43" s="31"/>
      <c r="M43" s="28"/>
      <c r="N43" s="32"/>
      <c r="O43" s="30"/>
      <c r="P43" s="31"/>
      <c r="Q43" s="33" t="str">
        <f aca="false">IF(AND(K43&lt;&gt;"",L43&lt;&gt;"",O43&lt;&gt;"",P43&lt;&gt;""),(O43+P43-K43-L43)*86400,"")</f>
        <v/>
      </c>
      <c r="R43" s="34"/>
      <c r="S43" s="32"/>
      <c r="T43" s="28"/>
      <c r="U43" s="35"/>
      <c r="V43" s="29"/>
      <c r="W43" s="28"/>
      <c r="X43" s="28"/>
      <c r="Y43" s="28"/>
      <c r="Z43" s="36" t="str">
        <f aca="false">IF(U43="","",SUM($U$3:U43))</f>
        <v/>
      </c>
    </row>
    <row r="44" customFormat="false" ht="30" hidden="false" customHeight="true" outlineLevel="0" collapsed="false">
      <c r="A44" s="27" t="str">
        <f aca="false">IF(B44="","",ROW()-2)</f>
        <v/>
      </c>
      <c r="B44" s="28"/>
      <c r="C44" s="28"/>
      <c r="D44" s="28"/>
      <c r="E44" s="28"/>
      <c r="F44" s="28"/>
      <c r="G44" s="28"/>
      <c r="H44" s="28"/>
      <c r="I44" s="28"/>
      <c r="J44" s="29"/>
      <c r="K44" s="30"/>
      <c r="L44" s="31"/>
      <c r="M44" s="28"/>
      <c r="N44" s="32"/>
      <c r="O44" s="30"/>
      <c r="P44" s="31"/>
      <c r="Q44" s="33" t="str">
        <f aca="false">IF(AND(K44&lt;&gt;"",L44&lt;&gt;"",O44&lt;&gt;"",P44&lt;&gt;""),(O44+P44-K44-L44)*86400,"")</f>
        <v/>
      </c>
      <c r="R44" s="34"/>
      <c r="S44" s="32"/>
      <c r="T44" s="28"/>
      <c r="U44" s="35"/>
      <c r="V44" s="29"/>
      <c r="W44" s="28"/>
      <c r="X44" s="28"/>
      <c r="Y44" s="28"/>
      <c r="Z44" s="36" t="str">
        <f aca="false">IF(U44="","",SUM($U$3:U44))</f>
        <v/>
      </c>
    </row>
    <row r="45" customFormat="false" ht="30" hidden="false" customHeight="true" outlineLevel="0" collapsed="false">
      <c r="A45" s="27" t="str">
        <f aca="false">IF(B45="","",ROW()-2)</f>
        <v/>
      </c>
      <c r="B45" s="28"/>
      <c r="C45" s="28"/>
      <c r="D45" s="28"/>
      <c r="E45" s="28"/>
      <c r="F45" s="28"/>
      <c r="G45" s="28"/>
      <c r="H45" s="28"/>
      <c r="I45" s="28"/>
      <c r="J45" s="29"/>
      <c r="K45" s="30"/>
      <c r="L45" s="31"/>
      <c r="M45" s="28"/>
      <c r="N45" s="32"/>
      <c r="O45" s="30"/>
      <c r="P45" s="31"/>
      <c r="Q45" s="33" t="str">
        <f aca="false">IF(AND(K45&lt;&gt;"",L45&lt;&gt;"",O45&lt;&gt;"",P45&lt;&gt;""),(O45+P45-K45-L45)*86400,"")</f>
        <v/>
      </c>
      <c r="R45" s="34"/>
      <c r="S45" s="32"/>
      <c r="T45" s="28"/>
      <c r="U45" s="35"/>
      <c r="V45" s="29"/>
      <c r="W45" s="28"/>
      <c r="X45" s="28"/>
      <c r="Y45" s="28"/>
      <c r="Z45" s="36" t="str">
        <f aca="false">IF(U45="","",SUM($U$3:U45))</f>
        <v/>
      </c>
    </row>
    <row r="46" customFormat="false" ht="30" hidden="false" customHeight="true" outlineLevel="0" collapsed="false">
      <c r="A46" s="27" t="str">
        <f aca="false">IF(B46="","",ROW()-2)</f>
        <v/>
      </c>
      <c r="B46" s="28"/>
      <c r="C46" s="28"/>
      <c r="D46" s="28"/>
      <c r="E46" s="28"/>
      <c r="F46" s="28"/>
      <c r="G46" s="28"/>
      <c r="H46" s="28"/>
      <c r="I46" s="28"/>
      <c r="J46" s="29"/>
      <c r="K46" s="30"/>
      <c r="L46" s="31"/>
      <c r="M46" s="28"/>
      <c r="N46" s="32"/>
      <c r="O46" s="30"/>
      <c r="P46" s="31"/>
      <c r="Q46" s="33" t="str">
        <f aca="false">IF(AND(K46&lt;&gt;"",L46&lt;&gt;"",O46&lt;&gt;"",P46&lt;&gt;""),(O46+P46-K46-L46)*86400,"")</f>
        <v/>
      </c>
      <c r="R46" s="34"/>
      <c r="S46" s="32"/>
      <c r="T46" s="28"/>
      <c r="U46" s="35"/>
      <c r="V46" s="29"/>
      <c r="W46" s="28"/>
      <c r="X46" s="28"/>
      <c r="Y46" s="28"/>
      <c r="Z46" s="36" t="str">
        <f aca="false">IF(U46="","",SUM($U$3:U46))</f>
        <v/>
      </c>
    </row>
    <row r="47" customFormat="false" ht="30" hidden="false" customHeight="true" outlineLevel="0" collapsed="false">
      <c r="A47" s="27" t="str">
        <f aca="false">IF(B47="","",ROW()-2)</f>
        <v/>
      </c>
      <c r="B47" s="28"/>
      <c r="C47" s="28"/>
      <c r="D47" s="28"/>
      <c r="E47" s="28"/>
      <c r="F47" s="28"/>
      <c r="G47" s="28"/>
      <c r="H47" s="28"/>
      <c r="I47" s="28"/>
      <c r="J47" s="29"/>
      <c r="K47" s="30"/>
      <c r="L47" s="31"/>
      <c r="M47" s="28"/>
      <c r="N47" s="32"/>
      <c r="O47" s="30"/>
      <c r="P47" s="31"/>
      <c r="Q47" s="33" t="str">
        <f aca="false">IF(AND(K47&lt;&gt;"",L47&lt;&gt;"",O47&lt;&gt;"",P47&lt;&gt;""),(O47+P47-K47-L47)*86400,"")</f>
        <v/>
      </c>
      <c r="R47" s="34"/>
      <c r="S47" s="32"/>
      <c r="T47" s="28"/>
      <c r="U47" s="35"/>
      <c r="V47" s="29"/>
      <c r="W47" s="28"/>
      <c r="X47" s="28"/>
      <c r="Y47" s="28"/>
      <c r="Z47" s="36" t="str">
        <f aca="false">IF(U47="","",SUM($U$3:U47))</f>
        <v/>
      </c>
    </row>
    <row r="48" customFormat="false" ht="30" hidden="false" customHeight="true" outlineLevel="0" collapsed="false">
      <c r="A48" s="27" t="str">
        <f aca="false">IF(B48="","",ROW()-2)</f>
        <v/>
      </c>
      <c r="B48" s="28"/>
      <c r="C48" s="28"/>
      <c r="D48" s="28"/>
      <c r="E48" s="28"/>
      <c r="F48" s="28"/>
      <c r="G48" s="28"/>
      <c r="H48" s="28"/>
      <c r="I48" s="28"/>
      <c r="J48" s="29"/>
      <c r="K48" s="30"/>
      <c r="L48" s="31"/>
      <c r="M48" s="28"/>
      <c r="N48" s="32"/>
      <c r="O48" s="30"/>
      <c r="P48" s="31"/>
      <c r="Q48" s="33" t="str">
        <f aca="false">IF(AND(K48&lt;&gt;"",L48&lt;&gt;"",O48&lt;&gt;"",P48&lt;&gt;""),(O48+P48-K48-L48)*86400,"")</f>
        <v/>
      </c>
      <c r="R48" s="34"/>
      <c r="S48" s="32"/>
      <c r="T48" s="28"/>
      <c r="U48" s="35"/>
      <c r="V48" s="29"/>
      <c r="W48" s="28"/>
      <c r="X48" s="28"/>
      <c r="Y48" s="28"/>
      <c r="Z48" s="36" t="str">
        <f aca="false">IF(U48="","",SUM($U$3:U48))</f>
        <v/>
      </c>
    </row>
    <row r="49" customFormat="false" ht="30" hidden="false" customHeight="true" outlineLevel="0" collapsed="false">
      <c r="A49" s="27" t="str">
        <f aca="false">IF(B49="","",ROW()-2)</f>
        <v/>
      </c>
      <c r="B49" s="28"/>
      <c r="C49" s="28"/>
      <c r="D49" s="28"/>
      <c r="E49" s="28"/>
      <c r="F49" s="28"/>
      <c r="G49" s="28"/>
      <c r="H49" s="28"/>
      <c r="I49" s="28"/>
      <c r="J49" s="29"/>
      <c r="K49" s="30"/>
      <c r="L49" s="31"/>
      <c r="M49" s="28"/>
      <c r="N49" s="32"/>
      <c r="O49" s="30"/>
      <c r="P49" s="31"/>
      <c r="Q49" s="33" t="str">
        <f aca="false">IF(AND(K49&lt;&gt;"",L49&lt;&gt;"",O49&lt;&gt;"",P49&lt;&gt;""),(O49+P49-K49-L49)*86400,"")</f>
        <v/>
      </c>
      <c r="R49" s="34"/>
      <c r="S49" s="32"/>
      <c r="T49" s="28"/>
      <c r="U49" s="35"/>
      <c r="V49" s="29"/>
      <c r="W49" s="28"/>
      <c r="X49" s="28"/>
      <c r="Y49" s="28"/>
      <c r="Z49" s="36" t="str">
        <f aca="false">IF(U49="","",SUM($U$3:U49))</f>
        <v/>
      </c>
    </row>
    <row r="50" customFormat="false" ht="30" hidden="false" customHeight="true" outlineLevel="0" collapsed="false">
      <c r="A50" s="27" t="str">
        <f aca="false">IF(B50="","",ROW()-2)</f>
        <v/>
      </c>
      <c r="B50" s="28"/>
      <c r="C50" s="28"/>
      <c r="D50" s="28"/>
      <c r="E50" s="28"/>
      <c r="F50" s="28"/>
      <c r="G50" s="28"/>
      <c r="H50" s="28"/>
      <c r="I50" s="28"/>
      <c r="J50" s="29"/>
      <c r="K50" s="30"/>
      <c r="L50" s="31"/>
      <c r="M50" s="28"/>
      <c r="N50" s="32"/>
      <c r="O50" s="30"/>
      <c r="P50" s="31"/>
      <c r="Q50" s="33" t="str">
        <f aca="false">IF(AND(K50&lt;&gt;"",L50&lt;&gt;"",O50&lt;&gt;"",P50&lt;&gt;""),(O50+P50-K50-L50)*86400,"")</f>
        <v/>
      </c>
      <c r="R50" s="34"/>
      <c r="S50" s="32"/>
      <c r="T50" s="28"/>
      <c r="U50" s="35"/>
      <c r="V50" s="29"/>
      <c r="W50" s="28"/>
      <c r="X50" s="28"/>
      <c r="Y50" s="28"/>
      <c r="Z50" s="36" t="str">
        <f aca="false">IF(U50="","",SUM($U$3:U50))</f>
        <v/>
      </c>
    </row>
    <row r="51" customFormat="false" ht="30" hidden="false" customHeight="true" outlineLevel="0" collapsed="false">
      <c r="A51" s="27" t="str">
        <f aca="false">IF(B51="","",ROW()-2)</f>
        <v/>
      </c>
      <c r="B51" s="28"/>
      <c r="C51" s="28"/>
      <c r="D51" s="28"/>
      <c r="E51" s="28"/>
      <c r="F51" s="28"/>
      <c r="G51" s="28"/>
      <c r="H51" s="28"/>
      <c r="I51" s="28"/>
      <c r="J51" s="29"/>
      <c r="K51" s="30"/>
      <c r="L51" s="31"/>
      <c r="M51" s="28"/>
      <c r="N51" s="32"/>
      <c r="O51" s="30"/>
      <c r="P51" s="31"/>
      <c r="Q51" s="33" t="str">
        <f aca="false">IF(AND(K51&lt;&gt;"",L51&lt;&gt;"",O51&lt;&gt;"",P51&lt;&gt;""),(O51+P51-K51-L51)*86400,"")</f>
        <v/>
      </c>
      <c r="R51" s="34"/>
      <c r="S51" s="32"/>
      <c r="T51" s="28"/>
      <c r="U51" s="35"/>
      <c r="V51" s="29"/>
      <c r="W51" s="28"/>
      <c r="X51" s="28"/>
      <c r="Y51" s="28"/>
      <c r="Z51" s="36" t="str">
        <f aca="false">IF(U51="","",SUM($U$3:U51))</f>
        <v/>
      </c>
    </row>
    <row r="52" customFormat="false" ht="30" hidden="false" customHeight="true" outlineLevel="0" collapsed="false">
      <c r="A52" s="27" t="str">
        <f aca="false">IF(B52="","",ROW()-2)</f>
        <v/>
      </c>
      <c r="B52" s="28"/>
      <c r="C52" s="28"/>
      <c r="D52" s="28"/>
      <c r="E52" s="28"/>
      <c r="F52" s="28"/>
      <c r="G52" s="28"/>
      <c r="H52" s="28"/>
      <c r="I52" s="28"/>
      <c r="J52" s="29"/>
      <c r="K52" s="30"/>
      <c r="L52" s="31"/>
      <c r="M52" s="28"/>
      <c r="N52" s="32"/>
      <c r="O52" s="30"/>
      <c r="P52" s="31"/>
      <c r="Q52" s="33" t="str">
        <f aca="false">IF(AND(K52&lt;&gt;"",L52&lt;&gt;"",O52&lt;&gt;"",P52&lt;&gt;""),(O52+P52-K52-L52)*86400,"")</f>
        <v/>
      </c>
      <c r="R52" s="34"/>
      <c r="S52" s="32"/>
      <c r="T52" s="28"/>
      <c r="U52" s="35"/>
      <c r="V52" s="29"/>
      <c r="W52" s="28"/>
      <c r="X52" s="28"/>
      <c r="Y52" s="28"/>
      <c r="Z52" s="36" t="str">
        <f aca="false">IF(U52="","",SUM($U$3:U52))</f>
        <v/>
      </c>
    </row>
    <row r="53" customFormat="false" ht="30" hidden="false" customHeight="true" outlineLevel="0" collapsed="false">
      <c r="A53" s="27" t="str">
        <f aca="false">IF(B53="","",ROW()-2)</f>
        <v/>
      </c>
      <c r="B53" s="28"/>
      <c r="C53" s="28"/>
      <c r="D53" s="28"/>
      <c r="E53" s="28"/>
      <c r="F53" s="28"/>
      <c r="G53" s="28"/>
      <c r="H53" s="28"/>
      <c r="I53" s="28"/>
      <c r="J53" s="29"/>
      <c r="K53" s="30"/>
      <c r="L53" s="31"/>
      <c r="M53" s="28"/>
      <c r="N53" s="32"/>
      <c r="O53" s="30"/>
      <c r="P53" s="31"/>
      <c r="Q53" s="33" t="str">
        <f aca="false">IF(AND(K53&lt;&gt;"",L53&lt;&gt;"",O53&lt;&gt;"",P53&lt;&gt;""),(O53+P53-K53-L53)*86400,"")</f>
        <v/>
      </c>
      <c r="R53" s="34"/>
      <c r="S53" s="32"/>
      <c r="T53" s="28"/>
      <c r="U53" s="35"/>
      <c r="V53" s="29"/>
      <c r="W53" s="28"/>
      <c r="X53" s="28"/>
      <c r="Y53" s="28"/>
      <c r="Z53" s="36" t="str">
        <f aca="false">IF(U53="","",SUM($U$3:U53))</f>
        <v/>
      </c>
    </row>
    <row r="54" customFormat="false" ht="30" hidden="false" customHeight="true" outlineLevel="0" collapsed="false">
      <c r="A54" s="27" t="str">
        <f aca="false">IF(B54="","",ROW()-2)</f>
        <v/>
      </c>
      <c r="B54" s="28"/>
      <c r="C54" s="28"/>
      <c r="D54" s="28"/>
      <c r="E54" s="28"/>
      <c r="F54" s="28"/>
      <c r="G54" s="28"/>
      <c r="H54" s="28"/>
      <c r="I54" s="28"/>
      <c r="J54" s="29"/>
      <c r="K54" s="30"/>
      <c r="L54" s="31"/>
      <c r="M54" s="28"/>
      <c r="N54" s="32"/>
      <c r="O54" s="30"/>
      <c r="P54" s="31"/>
      <c r="Q54" s="33" t="str">
        <f aca="false">IF(AND(K54&lt;&gt;"",L54&lt;&gt;"",O54&lt;&gt;"",P54&lt;&gt;""),(O54+P54-K54-L54)*86400,"")</f>
        <v/>
      </c>
      <c r="R54" s="34"/>
      <c r="S54" s="32"/>
      <c r="T54" s="28"/>
      <c r="U54" s="35"/>
      <c r="V54" s="29"/>
      <c r="W54" s="28"/>
      <c r="X54" s="28"/>
      <c r="Y54" s="28"/>
      <c r="Z54" s="36" t="str">
        <f aca="false">IF(U54="","",SUM($U$3:U54))</f>
        <v/>
      </c>
    </row>
    <row r="55" customFormat="false" ht="30" hidden="false" customHeight="true" outlineLevel="0" collapsed="false">
      <c r="A55" s="27" t="str">
        <f aca="false">IF(B55="","",ROW()-2)</f>
        <v/>
      </c>
      <c r="B55" s="28"/>
      <c r="C55" s="28"/>
      <c r="D55" s="28"/>
      <c r="E55" s="28"/>
      <c r="F55" s="28"/>
      <c r="G55" s="28"/>
      <c r="H55" s="28"/>
      <c r="I55" s="28"/>
      <c r="J55" s="29"/>
      <c r="K55" s="30"/>
      <c r="L55" s="31"/>
      <c r="M55" s="28"/>
      <c r="N55" s="32"/>
      <c r="O55" s="30"/>
      <c r="P55" s="31"/>
      <c r="Q55" s="33" t="str">
        <f aca="false">IF(AND(K55&lt;&gt;"",L55&lt;&gt;"",O55&lt;&gt;"",P55&lt;&gt;""),(O55+P55-K55-L55)*86400,"")</f>
        <v/>
      </c>
      <c r="R55" s="34"/>
      <c r="S55" s="32"/>
      <c r="T55" s="28"/>
      <c r="U55" s="35"/>
      <c r="V55" s="29"/>
      <c r="W55" s="28"/>
      <c r="X55" s="28"/>
      <c r="Y55" s="28"/>
      <c r="Z55" s="36" t="str">
        <f aca="false">IF(U55="","",SUM($U$3:U55))</f>
        <v/>
      </c>
    </row>
    <row r="56" customFormat="false" ht="30" hidden="false" customHeight="true" outlineLevel="0" collapsed="false">
      <c r="A56" s="27" t="str">
        <f aca="false">IF(B56="","",ROW()-2)</f>
        <v/>
      </c>
      <c r="B56" s="28"/>
      <c r="C56" s="28"/>
      <c r="D56" s="28"/>
      <c r="E56" s="28"/>
      <c r="F56" s="28"/>
      <c r="G56" s="28"/>
      <c r="H56" s="28"/>
      <c r="I56" s="28"/>
      <c r="J56" s="29"/>
      <c r="K56" s="30"/>
      <c r="L56" s="31"/>
      <c r="M56" s="28"/>
      <c r="N56" s="32"/>
      <c r="O56" s="30"/>
      <c r="P56" s="31"/>
      <c r="Q56" s="33" t="str">
        <f aca="false">IF(AND(K56&lt;&gt;"",L56&lt;&gt;"",O56&lt;&gt;"",P56&lt;&gt;""),(O56+P56-K56-L56)*86400,"")</f>
        <v/>
      </c>
      <c r="R56" s="34"/>
      <c r="S56" s="32"/>
      <c r="T56" s="28"/>
      <c r="U56" s="35"/>
      <c r="V56" s="29"/>
      <c r="W56" s="28"/>
      <c r="X56" s="28"/>
      <c r="Y56" s="28"/>
      <c r="Z56" s="36" t="str">
        <f aca="false">IF(U56="","",SUM($U$3:U56))</f>
        <v/>
      </c>
    </row>
    <row r="57" customFormat="false" ht="30" hidden="false" customHeight="true" outlineLevel="0" collapsed="false">
      <c r="A57" s="27" t="str">
        <f aca="false">IF(B57="","",ROW()-2)</f>
        <v/>
      </c>
      <c r="B57" s="28"/>
      <c r="C57" s="28"/>
      <c r="D57" s="28"/>
      <c r="E57" s="28"/>
      <c r="F57" s="28"/>
      <c r="G57" s="28"/>
      <c r="H57" s="28"/>
      <c r="I57" s="28"/>
      <c r="J57" s="29"/>
      <c r="K57" s="30"/>
      <c r="L57" s="31"/>
      <c r="M57" s="28"/>
      <c r="N57" s="32"/>
      <c r="O57" s="30"/>
      <c r="P57" s="31"/>
      <c r="Q57" s="33" t="str">
        <f aca="false">IF(AND(K57&lt;&gt;"",L57&lt;&gt;"",O57&lt;&gt;"",P57&lt;&gt;""),(O57+P57-K57-L57)*86400,"")</f>
        <v/>
      </c>
      <c r="R57" s="34"/>
      <c r="S57" s="32"/>
      <c r="T57" s="28"/>
      <c r="U57" s="35"/>
      <c r="V57" s="29"/>
      <c r="W57" s="28"/>
      <c r="X57" s="28"/>
      <c r="Y57" s="28"/>
      <c r="Z57" s="36" t="str">
        <f aca="false">IF(U57="","",SUM($U$3:U57))</f>
        <v/>
      </c>
    </row>
    <row r="58" customFormat="false" ht="30" hidden="false" customHeight="true" outlineLevel="0" collapsed="false">
      <c r="A58" s="27" t="str">
        <f aca="false">IF(B58="","",ROW()-2)</f>
        <v/>
      </c>
      <c r="B58" s="28"/>
      <c r="C58" s="28"/>
      <c r="D58" s="28"/>
      <c r="E58" s="28"/>
      <c r="F58" s="28"/>
      <c r="G58" s="28"/>
      <c r="H58" s="28"/>
      <c r="I58" s="28"/>
      <c r="J58" s="29"/>
      <c r="K58" s="30"/>
      <c r="L58" s="31"/>
      <c r="M58" s="28"/>
      <c r="N58" s="32"/>
      <c r="O58" s="30"/>
      <c r="P58" s="31"/>
      <c r="Q58" s="33" t="str">
        <f aca="false">IF(AND(K58&lt;&gt;"",L58&lt;&gt;"",O58&lt;&gt;"",P58&lt;&gt;""),(O58+P58-K58-L58)*86400,"")</f>
        <v/>
      </c>
      <c r="R58" s="34"/>
      <c r="S58" s="32"/>
      <c r="T58" s="28"/>
      <c r="U58" s="35"/>
      <c r="V58" s="29"/>
      <c r="W58" s="28"/>
      <c r="X58" s="28"/>
      <c r="Y58" s="28"/>
      <c r="Z58" s="36" t="str">
        <f aca="false">IF(U58="","",SUM($U$3:U58))</f>
        <v/>
      </c>
    </row>
    <row r="59" customFormat="false" ht="30" hidden="false" customHeight="true" outlineLevel="0" collapsed="false">
      <c r="A59" s="27" t="str">
        <f aca="false">IF(B59="","",ROW()-2)</f>
        <v/>
      </c>
      <c r="B59" s="28"/>
      <c r="C59" s="28"/>
      <c r="D59" s="28"/>
      <c r="E59" s="28"/>
      <c r="F59" s="28"/>
      <c r="G59" s="28"/>
      <c r="H59" s="28"/>
      <c r="I59" s="28"/>
      <c r="J59" s="29"/>
      <c r="K59" s="30"/>
      <c r="L59" s="31"/>
      <c r="M59" s="28"/>
      <c r="N59" s="32"/>
      <c r="O59" s="30"/>
      <c r="P59" s="31"/>
      <c r="Q59" s="33" t="str">
        <f aca="false">IF(AND(K59&lt;&gt;"",L59&lt;&gt;"",O59&lt;&gt;"",P59&lt;&gt;""),(O59+P59-K59-L59)*86400,"")</f>
        <v/>
      </c>
      <c r="R59" s="34"/>
      <c r="S59" s="32"/>
      <c r="T59" s="28"/>
      <c r="U59" s="35"/>
      <c r="V59" s="29"/>
      <c r="W59" s="28"/>
      <c r="X59" s="28"/>
      <c r="Y59" s="28"/>
      <c r="Z59" s="36" t="str">
        <f aca="false">IF(U59="","",SUM($U$3:U59))</f>
        <v/>
      </c>
    </row>
    <row r="60" customFormat="false" ht="30" hidden="false" customHeight="true" outlineLevel="0" collapsed="false">
      <c r="A60" s="27" t="str">
        <f aca="false">IF(B60="","",ROW()-2)</f>
        <v/>
      </c>
      <c r="B60" s="28"/>
      <c r="C60" s="28"/>
      <c r="D60" s="28"/>
      <c r="E60" s="28"/>
      <c r="F60" s="28"/>
      <c r="G60" s="28"/>
      <c r="H60" s="28"/>
      <c r="I60" s="28"/>
      <c r="J60" s="29"/>
      <c r="K60" s="30"/>
      <c r="L60" s="31"/>
      <c r="M60" s="28"/>
      <c r="N60" s="32"/>
      <c r="O60" s="30"/>
      <c r="P60" s="31"/>
      <c r="Q60" s="33" t="str">
        <f aca="false">IF(AND(K60&lt;&gt;"",L60&lt;&gt;"",O60&lt;&gt;"",P60&lt;&gt;""),(O60+P60-K60-L60)*86400,"")</f>
        <v/>
      </c>
      <c r="R60" s="34"/>
      <c r="S60" s="32"/>
      <c r="T60" s="28"/>
      <c r="U60" s="35"/>
      <c r="V60" s="29"/>
      <c r="W60" s="28"/>
      <c r="X60" s="28"/>
      <c r="Y60" s="28"/>
      <c r="Z60" s="36" t="str">
        <f aca="false">IF(U60="","",SUM($U$3:U60))</f>
        <v/>
      </c>
    </row>
    <row r="61" customFormat="false" ht="30" hidden="false" customHeight="true" outlineLevel="0" collapsed="false">
      <c r="A61" s="27" t="str">
        <f aca="false">IF(B61="","",ROW()-2)</f>
        <v/>
      </c>
      <c r="B61" s="28"/>
      <c r="C61" s="28"/>
      <c r="D61" s="28"/>
      <c r="E61" s="28"/>
      <c r="F61" s="28"/>
      <c r="G61" s="28"/>
      <c r="H61" s="28"/>
      <c r="I61" s="28"/>
      <c r="J61" s="29"/>
      <c r="K61" s="30"/>
      <c r="L61" s="31"/>
      <c r="M61" s="28"/>
      <c r="N61" s="32"/>
      <c r="O61" s="30"/>
      <c r="P61" s="31"/>
      <c r="Q61" s="33" t="str">
        <f aca="false">IF(AND(K61&lt;&gt;"",L61&lt;&gt;"",O61&lt;&gt;"",P61&lt;&gt;""),(O61+P61-K61-L61)*86400,"")</f>
        <v/>
      </c>
      <c r="R61" s="34"/>
      <c r="S61" s="32"/>
      <c r="T61" s="28"/>
      <c r="U61" s="35"/>
      <c r="V61" s="29"/>
      <c r="W61" s="28"/>
      <c r="X61" s="28"/>
      <c r="Y61" s="28"/>
      <c r="Z61" s="36" t="str">
        <f aca="false">IF(U61="","",SUM($U$3:U61))</f>
        <v/>
      </c>
    </row>
    <row r="62" customFormat="false" ht="30" hidden="false" customHeight="true" outlineLevel="0" collapsed="false">
      <c r="A62" s="27" t="str">
        <f aca="false">IF(B62="","",ROW()-2)</f>
        <v/>
      </c>
      <c r="B62" s="28"/>
      <c r="C62" s="28"/>
      <c r="D62" s="28"/>
      <c r="E62" s="28"/>
      <c r="F62" s="28"/>
      <c r="G62" s="28"/>
      <c r="H62" s="28"/>
      <c r="I62" s="28"/>
      <c r="J62" s="29"/>
      <c r="K62" s="30"/>
      <c r="L62" s="31"/>
      <c r="M62" s="28"/>
      <c r="N62" s="32"/>
      <c r="O62" s="30"/>
      <c r="P62" s="31"/>
      <c r="Q62" s="33" t="str">
        <f aca="false">IF(AND(K62&lt;&gt;"",L62&lt;&gt;"",O62&lt;&gt;"",P62&lt;&gt;""),(O62+P62-K62-L62)*86400,"")</f>
        <v/>
      </c>
      <c r="R62" s="34"/>
      <c r="S62" s="32"/>
      <c r="T62" s="28"/>
      <c r="U62" s="35"/>
      <c r="V62" s="29"/>
      <c r="W62" s="28"/>
      <c r="X62" s="28"/>
      <c r="Y62" s="28"/>
      <c r="Z62" s="36" t="str">
        <f aca="false">IF(U62="","",SUM($U$3:U62))</f>
        <v/>
      </c>
    </row>
    <row r="63" customFormat="false" ht="30" hidden="false" customHeight="true" outlineLevel="0" collapsed="false">
      <c r="A63" s="27" t="str">
        <f aca="false">IF(B63="","",ROW()-2)</f>
        <v/>
      </c>
      <c r="B63" s="28"/>
      <c r="C63" s="28"/>
      <c r="D63" s="28"/>
      <c r="E63" s="28"/>
      <c r="F63" s="28"/>
      <c r="G63" s="28"/>
      <c r="H63" s="28"/>
      <c r="I63" s="28"/>
      <c r="J63" s="29"/>
      <c r="K63" s="30"/>
      <c r="L63" s="31"/>
      <c r="M63" s="28"/>
      <c r="N63" s="32"/>
      <c r="O63" s="30"/>
      <c r="P63" s="31"/>
      <c r="Q63" s="33" t="str">
        <f aca="false">IF(AND(K63&lt;&gt;"",L63&lt;&gt;"",O63&lt;&gt;"",P63&lt;&gt;""),(O63+P63-K63-L63)*86400,"")</f>
        <v/>
      </c>
      <c r="R63" s="34"/>
      <c r="S63" s="32"/>
      <c r="T63" s="28"/>
      <c r="U63" s="35"/>
      <c r="V63" s="29"/>
      <c r="W63" s="28"/>
      <c r="X63" s="28"/>
      <c r="Y63" s="28"/>
      <c r="Z63" s="36" t="str">
        <f aca="false">IF(U63="","",SUM($U$3:U63))</f>
        <v/>
      </c>
    </row>
    <row r="64" customFormat="false" ht="30" hidden="false" customHeight="true" outlineLevel="0" collapsed="false">
      <c r="A64" s="27" t="str">
        <f aca="false">IF(B64="","",ROW()-2)</f>
        <v/>
      </c>
      <c r="B64" s="28"/>
      <c r="C64" s="28"/>
      <c r="D64" s="28"/>
      <c r="E64" s="28"/>
      <c r="F64" s="28"/>
      <c r="G64" s="28"/>
      <c r="H64" s="28"/>
      <c r="I64" s="28"/>
      <c r="J64" s="29"/>
      <c r="K64" s="30"/>
      <c r="L64" s="31"/>
      <c r="M64" s="28"/>
      <c r="N64" s="32"/>
      <c r="O64" s="30"/>
      <c r="P64" s="31"/>
      <c r="Q64" s="33" t="str">
        <f aca="false">IF(AND(K64&lt;&gt;"",L64&lt;&gt;"",O64&lt;&gt;"",P64&lt;&gt;""),(O64+P64-K64-L64)*86400,"")</f>
        <v/>
      </c>
      <c r="R64" s="34"/>
      <c r="S64" s="32"/>
      <c r="T64" s="28"/>
      <c r="U64" s="35"/>
      <c r="V64" s="29"/>
      <c r="W64" s="28"/>
      <c r="X64" s="28"/>
      <c r="Y64" s="28"/>
      <c r="Z64" s="36" t="str">
        <f aca="false">IF(U64="","",SUM($U$3:U64))</f>
        <v/>
      </c>
    </row>
    <row r="65" customFormat="false" ht="30" hidden="false" customHeight="true" outlineLevel="0" collapsed="false">
      <c r="A65" s="27" t="str">
        <f aca="false">IF(B65="","",ROW()-2)</f>
        <v/>
      </c>
      <c r="B65" s="28"/>
      <c r="C65" s="28"/>
      <c r="D65" s="28"/>
      <c r="E65" s="28"/>
      <c r="F65" s="28"/>
      <c r="G65" s="28"/>
      <c r="H65" s="28"/>
      <c r="I65" s="28"/>
      <c r="J65" s="29"/>
      <c r="K65" s="30"/>
      <c r="L65" s="31"/>
      <c r="M65" s="28"/>
      <c r="N65" s="32"/>
      <c r="O65" s="30"/>
      <c r="P65" s="31"/>
      <c r="Q65" s="33" t="str">
        <f aca="false">IF(AND(K65&lt;&gt;"",L65&lt;&gt;"",O65&lt;&gt;"",P65&lt;&gt;""),(O65+P65-K65-L65)*86400,"")</f>
        <v/>
      </c>
      <c r="R65" s="34"/>
      <c r="S65" s="32"/>
      <c r="T65" s="28"/>
      <c r="U65" s="35"/>
      <c r="V65" s="29"/>
      <c r="W65" s="28"/>
      <c r="X65" s="28"/>
      <c r="Y65" s="28"/>
      <c r="Z65" s="36" t="str">
        <f aca="false">IF(U65="","",SUM($U$3:U65))</f>
        <v/>
      </c>
    </row>
    <row r="66" customFormat="false" ht="30" hidden="false" customHeight="true" outlineLevel="0" collapsed="false">
      <c r="A66" s="27" t="str">
        <f aca="false">IF(B66="","",ROW()-2)</f>
        <v/>
      </c>
      <c r="B66" s="28"/>
      <c r="C66" s="28"/>
      <c r="D66" s="28"/>
      <c r="E66" s="28"/>
      <c r="F66" s="28"/>
      <c r="G66" s="28"/>
      <c r="H66" s="28"/>
      <c r="I66" s="28"/>
      <c r="J66" s="29"/>
      <c r="K66" s="30"/>
      <c r="L66" s="31"/>
      <c r="M66" s="28"/>
      <c r="N66" s="32"/>
      <c r="O66" s="30"/>
      <c r="P66" s="31"/>
      <c r="Q66" s="33" t="str">
        <f aca="false">IF(AND(K66&lt;&gt;"",L66&lt;&gt;"",O66&lt;&gt;"",P66&lt;&gt;""),(O66+P66-K66-L66)*86400,"")</f>
        <v/>
      </c>
      <c r="R66" s="34"/>
      <c r="S66" s="32"/>
      <c r="T66" s="28"/>
      <c r="U66" s="35"/>
      <c r="V66" s="29"/>
      <c r="W66" s="28"/>
      <c r="X66" s="28"/>
      <c r="Y66" s="28"/>
      <c r="Z66" s="36" t="str">
        <f aca="false">IF(U66="","",SUM($U$3:U66))</f>
        <v/>
      </c>
    </row>
    <row r="67" customFormat="false" ht="30" hidden="false" customHeight="true" outlineLevel="0" collapsed="false">
      <c r="A67" s="27" t="str">
        <f aca="false">IF(B67="","",ROW()-2)</f>
        <v/>
      </c>
      <c r="B67" s="28"/>
      <c r="C67" s="28"/>
      <c r="D67" s="28"/>
      <c r="E67" s="28"/>
      <c r="F67" s="28"/>
      <c r="G67" s="28"/>
      <c r="H67" s="28"/>
      <c r="I67" s="28"/>
      <c r="J67" s="29"/>
      <c r="K67" s="30"/>
      <c r="L67" s="31"/>
      <c r="M67" s="28"/>
      <c r="N67" s="32"/>
      <c r="O67" s="30"/>
      <c r="P67" s="31"/>
      <c r="Q67" s="33" t="str">
        <f aca="false">IF(AND(K67&lt;&gt;"",L67&lt;&gt;"",O67&lt;&gt;"",P67&lt;&gt;""),(O67+P67-K67-L67)*86400,"")</f>
        <v/>
      </c>
      <c r="R67" s="34"/>
      <c r="S67" s="32"/>
      <c r="T67" s="28"/>
      <c r="U67" s="35"/>
      <c r="V67" s="29"/>
      <c r="W67" s="28"/>
      <c r="X67" s="28"/>
      <c r="Y67" s="28"/>
      <c r="Z67" s="36" t="str">
        <f aca="false">IF(U67="","",SUM($U$3:U67))</f>
        <v/>
      </c>
    </row>
    <row r="68" customFormat="false" ht="30" hidden="false" customHeight="true" outlineLevel="0" collapsed="false">
      <c r="A68" s="27" t="str">
        <f aca="false">IF(B68="","",ROW()-2)</f>
        <v/>
      </c>
      <c r="B68" s="28"/>
      <c r="C68" s="28"/>
      <c r="D68" s="28"/>
      <c r="E68" s="28"/>
      <c r="F68" s="28"/>
      <c r="G68" s="28"/>
      <c r="H68" s="28"/>
      <c r="I68" s="28"/>
      <c r="J68" s="29"/>
      <c r="K68" s="30"/>
      <c r="L68" s="31"/>
      <c r="M68" s="28"/>
      <c r="N68" s="32"/>
      <c r="O68" s="30"/>
      <c r="P68" s="31"/>
      <c r="Q68" s="33" t="str">
        <f aca="false">IF(AND(K68&lt;&gt;"",L68&lt;&gt;"",O68&lt;&gt;"",P68&lt;&gt;""),(O68+P68-K68-L68)*86400,"")</f>
        <v/>
      </c>
      <c r="R68" s="34"/>
      <c r="S68" s="32"/>
      <c r="T68" s="28"/>
      <c r="U68" s="35"/>
      <c r="V68" s="29"/>
      <c r="W68" s="28"/>
      <c r="X68" s="28"/>
      <c r="Y68" s="28"/>
      <c r="Z68" s="36" t="str">
        <f aca="false">IF(U68="","",SUM($U$3:U68))</f>
        <v/>
      </c>
    </row>
    <row r="69" customFormat="false" ht="30" hidden="false" customHeight="true" outlineLevel="0" collapsed="false">
      <c r="A69" s="27" t="str">
        <f aca="false">IF(B69="","",ROW()-2)</f>
        <v/>
      </c>
      <c r="B69" s="28"/>
      <c r="C69" s="28"/>
      <c r="D69" s="28"/>
      <c r="E69" s="28"/>
      <c r="F69" s="28"/>
      <c r="G69" s="28"/>
      <c r="H69" s="28"/>
      <c r="I69" s="28"/>
      <c r="J69" s="29"/>
      <c r="K69" s="30"/>
      <c r="L69" s="31"/>
      <c r="M69" s="28"/>
      <c r="N69" s="32"/>
      <c r="O69" s="30"/>
      <c r="P69" s="31"/>
      <c r="Q69" s="33" t="str">
        <f aca="false">IF(AND(K69&lt;&gt;"",L69&lt;&gt;"",O69&lt;&gt;"",P69&lt;&gt;""),(O69+P69-K69-L69)*86400,"")</f>
        <v/>
      </c>
      <c r="R69" s="34"/>
      <c r="S69" s="32"/>
      <c r="T69" s="28"/>
      <c r="U69" s="35"/>
      <c r="V69" s="29"/>
      <c r="W69" s="28"/>
      <c r="X69" s="28"/>
      <c r="Y69" s="28"/>
      <c r="Z69" s="36" t="str">
        <f aca="false">IF(U69="","",SUM($U$3:U69))</f>
        <v/>
      </c>
    </row>
    <row r="70" customFormat="false" ht="30" hidden="false" customHeight="true" outlineLevel="0" collapsed="false">
      <c r="A70" s="27" t="str">
        <f aca="false">IF(B70="","",ROW()-2)</f>
        <v/>
      </c>
      <c r="B70" s="28"/>
      <c r="C70" s="28"/>
      <c r="D70" s="28"/>
      <c r="E70" s="28"/>
      <c r="F70" s="28"/>
      <c r="G70" s="28"/>
      <c r="H70" s="28"/>
      <c r="I70" s="28"/>
      <c r="J70" s="29"/>
      <c r="K70" s="30"/>
      <c r="L70" s="31"/>
      <c r="M70" s="28"/>
      <c r="N70" s="32"/>
      <c r="O70" s="30"/>
      <c r="P70" s="31"/>
      <c r="Q70" s="33" t="str">
        <f aca="false">IF(AND(K70&lt;&gt;"",L70&lt;&gt;"",O70&lt;&gt;"",P70&lt;&gt;""),(O70+P70-K70-L70)*86400,"")</f>
        <v/>
      </c>
      <c r="R70" s="34"/>
      <c r="S70" s="32"/>
      <c r="T70" s="28"/>
      <c r="U70" s="35"/>
      <c r="V70" s="29"/>
      <c r="W70" s="28"/>
      <c r="X70" s="28"/>
      <c r="Y70" s="28"/>
      <c r="Z70" s="36" t="str">
        <f aca="false">IF(U70="","",SUM($U$3:U70))</f>
        <v/>
      </c>
    </row>
    <row r="71" customFormat="false" ht="30" hidden="false" customHeight="true" outlineLevel="0" collapsed="false">
      <c r="A71" s="27" t="str">
        <f aca="false">IF(B71="","",ROW()-2)</f>
        <v/>
      </c>
      <c r="B71" s="28"/>
      <c r="C71" s="28"/>
      <c r="D71" s="28"/>
      <c r="E71" s="28"/>
      <c r="F71" s="28"/>
      <c r="G71" s="28"/>
      <c r="H71" s="28"/>
      <c r="I71" s="28"/>
      <c r="J71" s="29"/>
      <c r="K71" s="30"/>
      <c r="L71" s="31"/>
      <c r="M71" s="28"/>
      <c r="N71" s="32"/>
      <c r="O71" s="30"/>
      <c r="P71" s="31"/>
      <c r="Q71" s="33" t="str">
        <f aca="false">IF(AND(K71&lt;&gt;"",L71&lt;&gt;"",O71&lt;&gt;"",P71&lt;&gt;""),(O71+P71-K71-L71)*86400,"")</f>
        <v/>
      </c>
      <c r="R71" s="34"/>
      <c r="S71" s="32"/>
      <c r="T71" s="28"/>
      <c r="U71" s="35"/>
      <c r="V71" s="29"/>
      <c r="W71" s="28"/>
      <c r="X71" s="28"/>
      <c r="Y71" s="28"/>
      <c r="Z71" s="36" t="str">
        <f aca="false">IF(U71="","",SUM($U$3:U71))</f>
        <v/>
      </c>
    </row>
    <row r="72" customFormat="false" ht="30" hidden="false" customHeight="true" outlineLevel="0" collapsed="false">
      <c r="A72" s="27" t="str">
        <f aca="false">IF(B72="","",ROW()-2)</f>
        <v/>
      </c>
      <c r="B72" s="28"/>
      <c r="C72" s="28"/>
      <c r="D72" s="28"/>
      <c r="E72" s="28"/>
      <c r="F72" s="28"/>
      <c r="G72" s="28"/>
      <c r="H72" s="28"/>
      <c r="I72" s="28"/>
      <c r="J72" s="29"/>
      <c r="K72" s="30"/>
      <c r="L72" s="31"/>
      <c r="M72" s="28"/>
      <c r="N72" s="32"/>
      <c r="O72" s="30"/>
      <c r="P72" s="31"/>
      <c r="Q72" s="33" t="str">
        <f aca="false">IF(AND(K72&lt;&gt;"",L72&lt;&gt;"",O72&lt;&gt;"",P72&lt;&gt;""),(O72+P72-K72-L72)*86400,"")</f>
        <v/>
      </c>
      <c r="R72" s="34"/>
      <c r="S72" s="32"/>
      <c r="T72" s="28"/>
      <c r="U72" s="35"/>
      <c r="V72" s="29"/>
      <c r="W72" s="28"/>
      <c r="X72" s="28"/>
      <c r="Y72" s="28"/>
      <c r="Z72" s="36" t="str">
        <f aca="false">IF(U72="","",SUM($U$3:U72))</f>
        <v/>
      </c>
    </row>
    <row r="73" customFormat="false" ht="30" hidden="false" customHeight="true" outlineLevel="0" collapsed="false">
      <c r="A73" s="27" t="str">
        <f aca="false">IF(B73="","",ROW()-2)</f>
        <v/>
      </c>
      <c r="B73" s="28"/>
      <c r="C73" s="28"/>
      <c r="D73" s="28"/>
      <c r="E73" s="28"/>
      <c r="F73" s="28"/>
      <c r="G73" s="28"/>
      <c r="H73" s="28"/>
      <c r="I73" s="28"/>
      <c r="J73" s="29"/>
      <c r="K73" s="30"/>
      <c r="L73" s="31"/>
      <c r="M73" s="28"/>
      <c r="N73" s="32"/>
      <c r="O73" s="30"/>
      <c r="P73" s="31"/>
      <c r="Q73" s="33" t="str">
        <f aca="false">IF(AND(K73&lt;&gt;"",L73&lt;&gt;"",O73&lt;&gt;"",P73&lt;&gt;""),(O73+P73-K73-L73)*86400,"")</f>
        <v/>
      </c>
      <c r="R73" s="34"/>
      <c r="S73" s="32"/>
      <c r="T73" s="28"/>
      <c r="U73" s="35"/>
      <c r="V73" s="29"/>
      <c r="W73" s="28"/>
      <c r="X73" s="28"/>
      <c r="Y73" s="28"/>
      <c r="Z73" s="36" t="str">
        <f aca="false">IF(U73="","",SUM($U$3:U73))</f>
        <v/>
      </c>
    </row>
    <row r="74" customFormat="false" ht="30" hidden="false" customHeight="true" outlineLevel="0" collapsed="false">
      <c r="A74" s="27" t="str">
        <f aca="false">IF(B74="","",ROW()-2)</f>
        <v/>
      </c>
      <c r="B74" s="28"/>
      <c r="C74" s="28"/>
      <c r="D74" s="28"/>
      <c r="E74" s="28"/>
      <c r="F74" s="28"/>
      <c r="G74" s="28"/>
      <c r="H74" s="28"/>
      <c r="I74" s="28"/>
      <c r="J74" s="29"/>
      <c r="K74" s="30"/>
      <c r="L74" s="31"/>
      <c r="M74" s="28"/>
      <c r="N74" s="32"/>
      <c r="O74" s="30"/>
      <c r="P74" s="31"/>
      <c r="Q74" s="33" t="str">
        <f aca="false">IF(AND(K74&lt;&gt;"",L74&lt;&gt;"",O74&lt;&gt;"",P74&lt;&gt;""),(O74+P74-K74-L74)*86400,"")</f>
        <v/>
      </c>
      <c r="R74" s="34"/>
      <c r="S74" s="32"/>
      <c r="T74" s="28"/>
      <c r="U74" s="35"/>
      <c r="V74" s="29"/>
      <c r="W74" s="28"/>
      <c r="X74" s="28"/>
      <c r="Y74" s="28"/>
      <c r="Z74" s="36" t="str">
        <f aca="false">IF(U74="","",SUM($U$3:U74))</f>
        <v/>
      </c>
    </row>
    <row r="75" customFormat="false" ht="30" hidden="false" customHeight="true" outlineLevel="0" collapsed="false">
      <c r="A75" s="27" t="str">
        <f aca="false">IF(B75="","",ROW()-2)</f>
        <v/>
      </c>
      <c r="B75" s="28"/>
      <c r="C75" s="28"/>
      <c r="D75" s="28"/>
      <c r="E75" s="28"/>
      <c r="F75" s="28"/>
      <c r="G75" s="28"/>
      <c r="H75" s="28"/>
      <c r="I75" s="28"/>
      <c r="J75" s="29"/>
      <c r="K75" s="30"/>
      <c r="L75" s="31"/>
      <c r="M75" s="28"/>
      <c r="N75" s="32"/>
      <c r="O75" s="30"/>
      <c r="P75" s="31"/>
      <c r="Q75" s="33" t="str">
        <f aca="false">IF(AND(K75&lt;&gt;"",L75&lt;&gt;"",O75&lt;&gt;"",P75&lt;&gt;""),(O75+P75-K75-L75)*86400,"")</f>
        <v/>
      </c>
      <c r="R75" s="34"/>
      <c r="S75" s="32"/>
      <c r="T75" s="28"/>
      <c r="U75" s="35"/>
      <c r="V75" s="29"/>
      <c r="W75" s="28"/>
      <c r="X75" s="28"/>
      <c r="Y75" s="28"/>
      <c r="Z75" s="36" t="str">
        <f aca="false">IF(U75="","",SUM($U$3:U75))</f>
        <v/>
      </c>
    </row>
    <row r="76" customFormat="false" ht="30" hidden="false" customHeight="true" outlineLevel="0" collapsed="false">
      <c r="A76" s="27" t="str">
        <f aca="false">IF(B76="","",ROW()-2)</f>
        <v/>
      </c>
      <c r="B76" s="28"/>
      <c r="C76" s="28"/>
      <c r="D76" s="28"/>
      <c r="E76" s="28"/>
      <c r="F76" s="28"/>
      <c r="G76" s="28"/>
      <c r="H76" s="28"/>
      <c r="I76" s="28"/>
      <c r="J76" s="29"/>
      <c r="K76" s="30"/>
      <c r="L76" s="31"/>
      <c r="M76" s="28"/>
      <c r="N76" s="32"/>
      <c r="O76" s="30"/>
      <c r="P76" s="31"/>
      <c r="Q76" s="33" t="str">
        <f aca="false">IF(AND(K76&lt;&gt;"",L76&lt;&gt;"",O76&lt;&gt;"",P76&lt;&gt;""),(O76+P76-K76-L76)*86400,"")</f>
        <v/>
      </c>
      <c r="R76" s="34"/>
      <c r="S76" s="32"/>
      <c r="T76" s="28"/>
      <c r="U76" s="35"/>
      <c r="V76" s="29"/>
      <c r="W76" s="28"/>
      <c r="X76" s="28"/>
      <c r="Y76" s="28"/>
      <c r="Z76" s="36" t="str">
        <f aca="false">IF(U76="","",SUM($U$3:U76))</f>
        <v/>
      </c>
    </row>
    <row r="77" customFormat="false" ht="30" hidden="false" customHeight="true" outlineLevel="0" collapsed="false">
      <c r="A77" s="27" t="str">
        <f aca="false">IF(B77="","",ROW()-2)</f>
        <v/>
      </c>
      <c r="B77" s="28"/>
      <c r="C77" s="28"/>
      <c r="D77" s="28"/>
      <c r="E77" s="28"/>
      <c r="F77" s="28"/>
      <c r="G77" s="28"/>
      <c r="H77" s="28"/>
      <c r="I77" s="28"/>
      <c r="J77" s="29"/>
      <c r="K77" s="30"/>
      <c r="L77" s="31"/>
      <c r="M77" s="28"/>
      <c r="N77" s="32"/>
      <c r="O77" s="30"/>
      <c r="P77" s="31"/>
      <c r="Q77" s="33" t="str">
        <f aca="false">IF(AND(K77&lt;&gt;"",L77&lt;&gt;"",O77&lt;&gt;"",P77&lt;&gt;""),(O77+P77-K77-L77)*86400,"")</f>
        <v/>
      </c>
      <c r="R77" s="34"/>
      <c r="S77" s="32"/>
      <c r="T77" s="28"/>
      <c r="U77" s="35"/>
      <c r="V77" s="29"/>
      <c r="W77" s="28"/>
      <c r="X77" s="28"/>
      <c r="Y77" s="28"/>
      <c r="Z77" s="36" t="str">
        <f aca="false">IF(U77="","",SUM($U$3:U77))</f>
        <v/>
      </c>
    </row>
    <row r="78" customFormat="false" ht="30" hidden="false" customHeight="true" outlineLevel="0" collapsed="false">
      <c r="A78" s="27" t="str">
        <f aca="false">IF(B78="","",ROW()-2)</f>
        <v/>
      </c>
      <c r="B78" s="28"/>
      <c r="C78" s="28"/>
      <c r="D78" s="28"/>
      <c r="E78" s="28"/>
      <c r="F78" s="28"/>
      <c r="G78" s="28"/>
      <c r="H78" s="28"/>
      <c r="I78" s="28"/>
      <c r="J78" s="29"/>
      <c r="K78" s="30"/>
      <c r="L78" s="31"/>
      <c r="M78" s="28"/>
      <c r="N78" s="32"/>
      <c r="O78" s="30"/>
      <c r="P78" s="31"/>
      <c r="Q78" s="33" t="str">
        <f aca="false">IF(AND(K78&lt;&gt;"",L78&lt;&gt;"",O78&lt;&gt;"",P78&lt;&gt;""),(O78+P78-K78-L78)*86400,"")</f>
        <v/>
      </c>
      <c r="R78" s="34"/>
      <c r="S78" s="32"/>
      <c r="T78" s="28"/>
      <c r="U78" s="35"/>
      <c r="V78" s="29"/>
      <c r="W78" s="28"/>
      <c r="X78" s="28"/>
      <c r="Y78" s="28"/>
      <c r="Z78" s="36" t="str">
        <f aca="false">IF(U78="","",SUM($U$3:U78))</f>
        <v/>
      </c>
    </row>
    <row r="79" customFormat="false" ht="30" hidden="false" customHeight="true" outlineLevel="0" collapsed="false">
      <c r="A79" s="27" t="str">
        <f aca="false">IF(B79="","",ROW()-2)</f>
        <v/>
      </c>
      <c r="B79" s="28"/>
      <c r="C79" s="28"/>
      <c r="D79" s="28"/>
      <c r="E79" s="28"/>
      <c r="F79" s="28"/>
      <c r="G79" s="28"/>
      <c r="H79" s="28"/>
      <c r="I79" s="28"/>
      <c r="J79" s="29"/>
      <c r="K79" s="30"/>
      <c r="L79" s="31"/>
      <c r="M79" s="28"/>
      <c r="N79" s="32"/>
      <c r="O79" s="30"/>
      <c r="P79" s="31"/>
      <c r="Q79" s="33" t="str">
        <f aca="false">IF(AND(K79&lt;&gt;"",L79&lt;&gt;"",O79&lt;&gt;"",P79&lt;&gt;""),(O79+P79-K79-L79)*86400,"")</f>
        <v/>
      </c>
      <c r="R79" s="34"/>
      <c r="S79" s="32"/>
      <c r="T79" s="28"/>
      <c r="U79" s="35"/>
      <c r="V79" s="29"/>
      <c r="W79" s="28"/>
      <c r="X79" s="28"/>
      <c r="Y79" s="28"/>
      <c r="Z79" s="36" t="str">
        <f aca="false">IF(U79="","",SUM($U$3:U79))</f>
        <v/>
      </c>
    </row>
    <row r="80" customFormat="false" ht="30" hidden="false" customHeight="true" outlineLevel="0" collapsed="false">
      <c r="A80" s="27" t="str">
        <f aca="false">IF(B80="","",ROW()-2)</f>
        <v/>
      </c>
      <c r="B80" s="28"/>
      <c r="C80" s="28"/>
      <c r="D80" s="28"/>
      <c r="E80" s="28"/>
      <c r="F80" s="28"/>
      <c r="G80" s="28"/>
      <c r="H80" s="28"/>
      <c r="I80" s="28"/>
      <c r="J80" s="29"/>
      <c r="K80" s="30"/>
      <c r="L80" s="31"/>
      <c r="M80" s="28"/>
      <c r="N80" s="32"/>
      <c r="O80" s="30"/>
      <c r="P80" s="31"/>
      <c r="Q80" s="33" t="str">
        <f aca="false">IF(AND(K80&lt;&gt;"",L80&lt;&gt;"",O80&lt;&gt;"",P80&lt;&gt;""),(O80+P80-K80-L80)*86400,"")</f>
        <v/>
      </c>
      <c r="R80" s="34"/>
      <c r="S80" s="32"/>
      <c r="T80" s="28"/>
      <c r="U80" s="35"/>
      <c r="V80" s="29"/>
      <c r="W80" s="28"/>
      <c r="X80" s="28"/>
      <c r="Y80" s="28"/>
      <c r="Z80" s="36" t="str">
        <f aca="false">IF(U80="","",SUM($U$3:U80))</f>
        <v/>
      </c>
    </row>
    <row r="81" customFormat="false" ht="30" hidden="false" customHeight="true" outlineLevel="0" collapsed="false">
      <c r="A81" s="27" t="str">
        <f aca="false">IF(B81="","",ROW()-2)</f>
        <v/>
      </c>
      <c r="B81" s="28"/>
      <c r="C81" s="28"/>
      <c r="D81" s="28"/>
      <c r="E81" s="28"/>
      <c r="F81" s="28"/>
      <c r="G81" s="28"/>
      <c r="H81" s="28"/>
      <c r="I81" s="28"/>
      <c r="J81" s="29"/>
      <c r="K81" s="30"/>
      <c r="L81" s="31"/>
      <c r="M81" s="28"/>
      <c r="N81" s="32"/>
      <c r="O81" s="30"/>
      <c r="P81" s="31"/>
      <c r="Q81" s="33" t="str">
        <f aca="false">IF(AND(K81&lt;&gt;"",L81&lt;&gt;"",O81&lt;&gt;"",P81&lt;&gt;""),(O81+P81-K81-L81)*86400,"")</f>
        <v/>
      </c>
      <c r="R81" s="34"/>
      <c r="S81" s="32"/>
      <c r="T81" s="28"/>
      <c r="U81" s="35"/>
      <c r="V81" s="29"/>
      <c r="W81" s="28"/>
      <c r="X81" s="28"/>
      <c r="Y81" s="28"/>
      <c r="Z81" s="36" t="str">
        <f aca="false">IF(U81="","",SUM($U$3:U81))</f>
        <v/>
      </c>
    </row>
    <row r="82" customFormat="false" ht="30" hidden="false" customHeight="true" outlineLevel="0" collapsed="false">
      <c r="A82" s="27" t="str">
        <f aca="false">IF(B82="","",ROW()-2)</f>
        <v/>
      </c>
      <c r="B82" s="28"/>
      <c r="C82" s="28"/>
      <c r="D82" s="28"/>
      <c r="E82" s="28"/>
      <c r="F82" s="28"/>
      <c r="G82" s="28"/>
      <c r="H82" s="28"/>
      <c r="I82" s="28"/>
      <c r="J82" s="29"/>
      <c r="K82" s="30"/>
      <c r="L82" s="31"/>
      <c r="M82" s="28"/>
      <c r="N82" s="32"/>
      <c r="O82" s="30"/>
      <c r="P82" s="31"/>
      <c r="Q82" s="33" t="str">
        <f aca="false">IF(AND(K82&lt;&gt;"",L82&lt;&gt;"",O82&lt;&gt;"",P82&lt;&gt;""),(O82+P82-K82-L82)*86400,"")</f>
        <v/>
      </c>
      <c r="R82" s="34"/>
      <c r="S82" s="32"/>
      <c r="T82" s="28"/>
      <c r="U82" s="35"/>
      <c r="V82" s="29"/>
      <c r="W82" s="28"/>
      <c r="X82" s="28"/>
      <c r="Y82" s="28"/>
      <c r="Z82" s="36" t="str">
        <f aca="false">IF(U82="","",SUM($U$3:U82))</f>
        <v/>
      </c>
    </row>
    <row r="83" customFormat="false" ht="30" hidden="false" customHeight="true" outlineLevel="0" collapsed="false">
      <c r="A83" s="27" t="str">
        <f aca="false">IF(B83="","",ROW()-2)</f>
        <v/>
      </c>
      <c r="B83" s="28"/>
      <c r="C83" s="28"/>
      <c r="D83" s="28"/>
      <c r="E83" s="28"/>
      <c r="F83" s="28"/>
      <c r="G83" s="28"/>
      <c r="H83" s="28"/>
      <c r="I83" s="28"/>
      <c r="J83" s="29"/>
      <c r="K83" s="30"/>
      <c r="L83" s="31"/>
      <c r="M83" s="28"/>
      <c r="N83" s="32"/>
      <c r="O83" s="30"/>
      <c r="P83" s="31"/>
      <c r="Q83" s="33" t="str">
        <f aca="false">IF(AND(K83&lt;&gt;"",L83&lt;&gt;"",O83&lt;&gt;"",P83&lt;&gt;""),(O83+P83-K83-L83)*86400,"")</f>
        <v/>
      </c>
      <c r="R83" s="34"/>
      <c r="S83" s="32"/>
      <c r="T83" s="28"/>
      <c r="U83" s="35"/>
      <c r="V83" s="29"/>
      <c r="W83" s="28"/>
      <c r="X83" s="28"/>
      <c r="Y83" s="28"/>
      <c r="Z83" s="36" t="str">
        <f aca="false">IF(U83="","",SUM($U$3:U83))</f>
        <v/>
      </c>
    </row>
    <row r="84" customFormat="false" ht="30" hidden="false" customHeight="true" outlineLevel="0" collapsed="false">
      <c r="A84" s="27" t="str">
        <f aca="false">IF(B84="","",ROW()-2)</f>
        <v/>
      </c>
      <c r="B84" s="28"/>
      <c r="C84" s="28"/>
      <c r="D84" s="28"/>
      <c r="E84" s="28"/>
      <c r="F84" s="28"/>
      <c r="G84" s="28"/>
      <c r="H84" s="28"/>
      <c r="I84" s="28"/>
      <c r="J84" s="29"/>
      <c r="K84" s="30"/>
      <c r="L84" s="31"/>
      <c r="M84" s="28"/>
      <c r="N84" s="32"/>
      <c r="O84" s="30"/>
      <c r="P84" s="31"/>
      <c r="Q84" s="33" t="str">
        <f aca="false">IF(AND(K84&lt;&gt;"",L84&lt;&gt;"",O84&lt;&gt;"",P84&lt;&gt;""),(O84+P84-K84-L84)*86400,"")</f>
        <v/>
      </c>
      <c r="R84" s="34"/>
      <c r="S84" s="32"/>
      <c r="T84" s="28"/>
      <c r="U84" s="35"/>
      <c r="V84" s="29"/>
      <c r="W84" s="28"/>
      <c r="X84" s="28"/>
      <c r="Y84" s="28"/>
      <c r="Z84" s="36" t="str">
        <f aca="false">IF(U84="","",SUM($U$3:U84))</f>
        <v/>
      </c>
    </row>
    <row r="85" customFormat="false" ht="30" hidden="false" customHeight="true" outlineLevel="0" collapsed="false">
      <c r="A85" s="27" t="str">
        <f aca="false">IF(B85="","",ROW()-2)</f>
        <v/>
      </c>
      <c r="B85" s="28"/>
      <c r="C85" s="28"/>
      <c r="D85" s="28"/>
      <c r="E85" s="28"/>
      <c r="F85" s="28"/>
      <c r="G85" s="28"/>
      <c r="H85" s="28"/>
      <c r="I85" s="28"/>
      <c r="J85" s="29"/>
      <c r="K85" s="30"/>
      <c r="L85" s="31"/>
      <c r="M85" s="28"/>
      <c r="N85" s="32"/>
      <c r="O85" s="30"/>
      <c r="P85" s="31"/>
      <c r="Q85" s="33" t="str">
        <f aca="false">IF(AND(K85&lt;&gt;"",L85&lt;&gt;"",O85&lt;&gt;"",P85&lt;&gt;""),(O85+P85-K85-L85)*86400,"")</f>
        <v/>
      </c>
      <c r="R85" s="34"/>
      <c r="S85" s="32"/>
      <c r="T85" s="28"/>
      <c r="U85" s="35"/>
      <c r="V85" s="29"/>
      <c r="W85" s="28"/>
      <c r="X85" s="28"/>
      <c r="Y85" s="28"/>
      <c r="Z85" s="36" t="str">
        <f aca="false">IF(U85="","",SUM($U$3:U85))</f>
        <v/>
      </c>
    </row>
    <row r="86" customFormat="false" ht="30" hidden="false" customHeight="true" outlineLevel="0" collapsed="false">
      <c r="A86" s="27" t="str">
        <f aca="false">IF(B86="","",ROW()-2)</f>
        <v/>
      </c>
      <c r="B86" s="28"/>
      <c r="C86" s="28"/>
      <c r="D86" s="28"/>
      <c r="E86" s="28"/>
      <c r="F86" s="28"/>
      <c r="G86" s="28"/>
      <c r="H86" s="28"/>
      <c r="I86" s="28"/>
      <c r="J86" s="29"/>
      <c r="K86" s="30"/>
      <c r="L86" s="31"/>
      <c r="M86" s="28"/>
      <c r="N86" s="32"/>
      <c r="O86" s="30"/>
      <c r="P86" s="31"/>
      <c r="Q86" s="33" t="str">
        <f aca="false">IF(AND(K86&lt;&gt;"",L86&lt;&gt;"",O86&lt;&gt;"",P86&lt;&gt;""),(O86+P86-K86-L86)*86400,"")</f>
        <v/>
      </c>
      <c r="R86" s="34"/>
      <c r="S86" s="32"/>
      <c r="T86" s="28"/>
      <c r="U86" s="35"/>
      <c r="V86" s="29"/>
      <c r="W86" s="28"/>
      <c r="X86" s="28"/>
      <c r="Y86" s="28"/>
      <c r="Z86" s="36" t="str">
        <f aca="false">IF(U86="","",SUM($U$3:U86))</f>
        <v/>
      </c>
    </row>
    <row r="87" customFormat="false" ht="30" hidden="false" customHeight="true" outlineLevel="0" collapsed="false">
      <c r="A87" s="27" t="str">
        <f aca="false">IF(B87="","",ROW()-2)</f>
        <v/>
      </c>
      <c r="B87" s="28"/>
      <c r="C87" s="28"/>
      <c r="D87" s="28"/>
      <c r="E87" s="28"/>
      <c r="F87" s="28"/>
      <c r="G87" s="28"/>
      <c r="H87" s="28"/>
      <c r="I87" s="28"/>
      <c r="J87" s="29"/>
      <c r="K87" s="30"/>
      <c r="L87" s="31"/>
      <c r="M87" s="28"/>
      <c r="N87" s="32"/>
      <c r="O87" s="30"/>
      <c r="P87" s="31"/>
      <c r="Q87" s="33" t="str">
        <f aca="false">IF(AND(K87&lt;&gt;"",L87&lt;&gt;"",O87&lt;&gt;"",P87&lt;&gt;""),(O87+P87-K87-L87)*86400,"")</f>
        <v/>
      </c>
      <c r="R87" s="34"/>
      <c r="S87" s="32"/>
      <c r="T87" s="28"/>
      <c r="U87" s="35"/>
      <c r="V87" s="29"/>
      <c r="W87" s="28"/>
      <c r="X87" s="28"/>
      <c r="Y87" s="28"/>
      <c r="Z87" s="36" t="str">
        <f aca="false">IF(U87="","",SUM($U$3:U87))</f>
        <v/>
      </c>
    </row>
    <row r="88" customFormat="false" ht="30" hidden="false" customHeight="true" outlineLevel="0" collapsed="false">
      <c r="A88" s="27" t="str">
        <f aca="false">IF(B88="","",ROW()-2)</f>
        <v/>
      </c>
      <c r="B88" s="28"/>
      <c r="C88" s="28"/>
      <c r="D88" s="28"/>
      <c r="E88" s="28"/>
      <c r="F88" s="28"/>
      <c r="G88" s="28"/>
      <c r="H88" s="28"/>
      <c r="I88" s="28"/>
      <c r="J88" s="29"/>
      <c r="K88" s="30"/>
      <c r="L88" s="31"/>
      <c r="M88" s="28"/>
      <c r="N88" s="32"/>
      <c r="O88" s="30"/>
      <c r="P88" s="31"/>
      <c r="Q88" s="33" t="str">
        <f aca="false">IF(AND(K88&lt;&gt;"",L88&lt;&gt;"",O88&lt;&gt;"",P88&lt;&gt;""),(O88+P88-K88-L88)*86400,"")</f>
        <v/>
      </c>
      <c r="R88" s="34"/>
      <c r="S88" s="32"/>
      <c r="T88" s="28"/>
      <c r="U88" s="35"/>
      <c r="V88" s="29"/>
      <c r="W88" s="28"/>
      <c r="X88" s="28"/>
      <c r="Y88" s="28"/>
      <c r="Z88" s="36" t="str">
        <f aca="false">IF(U88="","",SUM($U$3:U88))</f>
        <v/>
      </c>
    </row>
    <row r="89" customFormat="false" ht="30" hidden="false" customHeight="true" outlineLevel="0" collapsed="false">
      <c r="A89" s="27" t="str">
        <f aca="false">IF(B89="","",ROW()-2)</f>
        <v/>
      </c>
      <c r="B89" s="28"/>
      <c r="C89" s="28"/>
      <c r="D89" s="28"/>
      <c r="E89" s="28"/>
      <c r="F89" s="28"/>
      <c r="G89" s="28"/>
      <c r="H89" s="28"/>
      <c r="I89" s="28"/>
      <c r="J89" s="29"/>
      <c r="K89" s="30"/>
      <c r="L89" s="31"/>
      <c r="M89" s="28"/>
      <c r="N89" s="32"/>
      <c r="O89" s="30"/>
      <c r="P89" s="31"/>
      <c r="Q89" s="33" t="str">
        <f aca="false">IF(AND(K89&lt;&gt;"",L89&lt;&gt;"",O89&lt;&gt;"",P89&lt;&gt;""),(O89+P89-K89-L89)*86400,"")</f>
        <v/>
      </c>
      <c r="R89" s="34"/>
      <c r="S89" s="32"/>
      <c r="T89" s="28"/>
      <c r="U89" s="35"/>
      <c r="V89" s="29"/>
      <c r="W89" s="28"/>
      <c r="X89" s="28"/>
      <c r="Y89" s="28"/>
      <c r="Z89" s="36" t="str">
        <f aca="false">IF(U89="","",SUM($U$3:U89))</f>
        <v/>
      </c>
    </row>
    <row r="90" customFormat="false" ht="30" hidden="false" customHeight="true" outlineLevel="0" collapsed="false">
      <c r="A90" s="27" t="str">
        <f aca="false">IF(B90="","",ROW()-2)</f>
        <v/>
      </c>
      <c r="B90" s="28"/>
      <c r="C90" s="28"/>
      <c r="D90" s="28"/>
      <c r="E90" s="28"/>
      <c r="F90" s="28"/>
      <c r="G90" s="28"/>
      <c r="H90" s="28"/>
      <c r="I90" s="28"/>
      <c r="J90" s="29"/>
      <c r="K90" s="30"/>
      <c r="L90" s="31"/>
      <c r="M90" s="28"/>
      <c r="N90" s="32"/>
      <c r="O90" s="30"/>
      <c r="P90" s="31"/>
      <c r="Q90" s="33" t="str">
        <f aca="false">IF(AND(K90&lt;&gt;"",L90&lt;&gt;"",O90&lt;&gt;"",P90&lt;&gt;""),(O90+P90-K90-L90)*86400,"")</f>
        <v/>
      </c>
      <c r="R90" s="34"/>
      <c r="S90" s="32"/>
      <c r="T90" s="28"/>
      <c r="U90" s="35"/>
      <c r="V90" s="29"/>
      <c r="W90" s="28"/>
      <c r="X90" s="28"/>
      <c r="Y90" s="28"/>
      <c r="Z90" s="36" t="str">
        <f aca="false">IF(U90="","",SUM($U$3:U90))</f>
        <v/>
      </c>
    </row>
    <row r="91" customFormat="false" ht="30" hidden="false" customHeight="true" outlineLevel="0" collapsed="false">
      <c r="A91" s="27" t="str">
        <f aca="false">IF(B91="","",ROW()-2)</f>
        <v/>
      </c>
      <c r="B91" s="28"/>
      <c r="C91" s="28"/>
      <c r="D91" s="28"/>
      <c r="E91" s="28"/>
      <c r="F91" s="28"/>
      <c r="G91" s="28"/>
      <c r="H91" s="28"/>
      <c r="I91" s="28"/>
      <c r="J91" s="29"/>
      <c r="K91" s="30"/>
      <c r="L91" s="31"/>
      <c r="M91" s="28"/>
      <c r="N91" s="32"/>
      <c r="O91" s="30"/>
      <c r="P91" s="31"/>
      <c r="Q91" s="33" t="str">
        <f aca="false">IF(AND(K91&lt;&gt;"",L91&lt;&gt;"",O91&lt;&gt;"",P91&lt;&gt;""),(O91+P91-K91-L91)*86400,"")</f>
        <v/>
      </c>
      <c r="R91" s="34"/>
      <c r="S91" s="32"/>
      <c r="T91" s="28"/>
      <c r="U91" s="35"/>
      <c r="V91" s="29"/>
      <c r="W91" s="28"/>
      <c r="X91" s="28"/>
      <c r="Y91" s="28"/>
      <c r="Z91" s="36" t="str">
        <f aca="false">IF(U91="","",SUM($U$3:U91))</f>
        <v/>
      </c>
    </row>
    <row r="92" customFormat="false" ht="30" hidden="false" customHeight="true" outlineLevel="0" collapsed="false">
      <c r="A92" s="27" t="str">
        <f aca="false">IF(B92="","",ROW()-2)</f>
        <v/>
      </c>
      <c r="B92" s="28"/>
      <c r="C92" s="28"/>
      <c r="D92" s="28"/>
      <c r="E92" s="28"/>
      <c r="F92" s="28"/>
      <c r="G92" s="28"/>
      <c r="H92" s="28"/>
      <c r="I92" s="28"/>
      <c r="J92" s="29"/>
      <c r="K92" s="30"/>
      <c r="L92" s="31"/>
      <c r="M92" s="28"/>
      <c r="N92" s="32"/>
      <c r="O92" s="30"/>
      <c r="P92" s="31"/>
      <c r="Q92" s="33" t="str">
        <f aca="false">IF(AND(K92&lt;&gt;"",L92&lt;&gt;"",O92&lt;&gt;"",P92&lt;&gt;""),(O92+P92-K92-L92)*86400,"")</f>
        <v/>
      </c>
      <c r="R92" s="34"/>
      <c r="S92" s="32"/>
      <c r="T92" s="28"/>
      <c r="U92" s="35"/>
      <c r="V92" s="29"/>
      <c r="W92" s="28"/>
      <c r="X92" s="28"/>
      <c r="Y92" s="28"/>
      <c r="Z92" s="36" t="str">
        <f aca="false">IF(U92="","",SUM($U$3:U92))</f>
        <v/>
      </c>
    </row>
    <row r="93" customFormat="false" ht="30" hidden="false" customHeight="true" outlineLevel="0" collapsed="false">
      <c r="A93" s="27" t="str">
        <f aca="false">IF(B93="","",ROW()-2)</f>
        <v/>
      </c>
      <c r="B93" s="28"/>
      <c r="C93" s="28"/>
      <c r="D93" s="28"/>
      <c r="E93" s="28"/>
      <c r="F93" s="28"/>
      <c r="G93" s="28"/>
      <c r="H93" s="28"/>
      <c r="I93" s="28"/>
      <c r="J93" s="29"/>
      <c r="K93" s="30"/>
      <c r="L93" s="31"/>
      <c r="M93" s="28"/>
      <c r="N93" s="32"/>
      <c r="O93" s="30"/>
      <c r="P93" s="31"/>
      <c r="Q93" s="33" t="str">
        <f aca="false">IF(AND(K93&lt;&gt;"",L93&lt;&gt;"",O93&lt;&gt;"",P93&lt;&gt;""),(O93+P93-K93-L93)*86400,"")</f>
        <v/>
      </c>
      <c r="R93" s="34"/>
      <c r="S93" s="32"/>
      <c r="T93" s="28"/>
      <c r="U93" s="35"/>
      <c r="V93" s="29"/>
      <c r="W93" s="28"/>
      <c r="X93" s="28"/>
      <c r="Y93" s="28"/>
      <c r="Z93" s="36" t="str">
        <f aca="false">IF(U93="","",SUM($U$3:U93))</f>
        <v/>
      </c>
    </row>
    <row r="94" customFormat="false" ht="30" hidden="false" customHeight="true" outlineLevel="0" collapsed="false">
      <c r="A94" s="27" t="str">
        <f aca="false">IF(B94="","",ROW()-2)</f>
        <v/>
      </c>
      <c r="B94" s="28"/>
      <c r="C94" s="28"/>
      <c r="D94" s="28"/>
      <c r="E94" s="28"/>
      <c r="F94" s="28"/>
      <c r="G94" s="28"/>
      <c r="H94" s="28"/>
      <c r="I94" s="28"/>
      <c r="J94" s="29"/>
      <c r="K94" s="30"/>
      <c r="L94" s="31"/>
      <c r="M94" s="28"/>
      <c r="N94" s="32"/>
      <c r="O94" s="30"/>
      <c r="P94" s="31"/>
      <c r="Q94" s="33" t="str">
        <f aca="false">IF(AND(K94&lt;&gt;"",L94&lt;&gt;"",O94&lt;&gt;"",P94&lt;&gt;""),(O94+P94-K94-L94)*86400,"")</f>
        <v/>
      </c>
      <c r="R94" s="34"/>
      <c r="S94" s="32"/>
      <c r="T94" s="28"/>
      <c r="U94" s="35"/>
      <c r="V94" s="29"/>
      <c r="W94" s="28"/>
      <c r="X94" s="28"/>
      <c r="Y94" s="28"/>
      <c r="Z94" s="36" t="str">
        <f aca="false">IF(U94="","",SUM($U$3:U94))</f>
        <v/>
      </c>
    </row>
    <row r="95" customFormat="false" ht="30" hidden="false" customHeight="true" outlineLevel="0" collapsed="false">
      <c r="A95" s="27" t="str">
        <f aca="false">IF(B95="","",ROW()-2)</f>
        <v/>
      </c>
      <c r="B95" s="28"/>
      <c r="C95" s="28"/>
      <c r="D95" s="28"/>
      <c r="E95" s="28"/>
      <c r="F95" s="28"/>
      <c r="G95" s="28"/>
      <c r="H95" s="28"/>
      <c r="I95" s="28"/>
      <c r="J95" s="29"/>
      <c r="K95" s="30"/>
      <c r="L95" s="31"/>
      <c r="M95" s="28"/>
      <c r="N95" s="32"/>
      <c r="O95" s="30"/>
      <c r="P95" s="31"/>
      <c r="Q95" s="33" t="str">
        <f aca="false">IF(AND(K95&lt;&gt;"",L95&lt;&gt;"",O95&lt;&gt;"",P95&lt;&gt;""),(O95+P95-K95-L95)*86400,"")</f>
        <v/>
      </c>
      <c r="R95" s="34"/>
      <c r="S95" s="32"/>
      <c r="T95" s="28"/>
      <c r="U95" s="35"/>
      <c r="V95" s="29"/>
      <c r="W95" s="28"/>
      <c r="X95" s="28"/>
      <c r="Y95" s="28"/>
      <c r="Z95" s="36" t="str">
        <f aca="false">IF(U95="","",SUM($U$3:U95))</f>
        <v/>
      </c>
    </row>
    <row r="96" customFormat="false" ht="30" hidden="false" customHeight="true" outlineLevel="0" collapsed="false">
      <c r="A96" s="27" t="str">
        <f aca="false">IF(B96="","",ROW()-2)</f>
        <v/>
      </c>
      <c r="B96" s="28"/>
      <c r="C96" s="28"/>
      <c r="D96" s="28"/>
      <c r="E96" s="28"/>
      <c r="F96" s="28"/>
      <c r="G96" s="28"/>
      <c r="H96" s="28"/>
      <c r="I96" s="28"/>
      <c r="J96" s="29"/>
      <c r="K96" s="30"/>
      <c r="L96" s="31"/>
      <c r="M96" s="28"/>
      <c r="N96" s="32"/>
      <c r="O96" s="30"/>
      <c r="P96" s="31"/>
      <c r="Q96" s="33" t="str">
        <f aca="false">IF(AND(K96&lt;&gt;"",L96&lt;&gt;"",O96&lt;&gt;"",P96&lt;&gt;""),(O96+P96-K96-L96)*86400,"")</f>
        <v/>
      </c>
      <c r="R96" s="34"/>
      <c r="S96" s="32"/>
      <c r="T96" s="28"/>
      <c r="U96" s="35"/>
      <c r="V96" s="29"/>
      <c r="W96" s="28"/>
      <c r="X96" s="28"/>
      <c r="Y96" s="28"/>
      <c r="Z96" s="36" t="str">
        <f aca="false">IF(U96="","",SUM($U$3:U96))</f>
        <v/>
      </c>
    </row>
    <row r="97" customFormat="false" ht="30" hidden="false" customHeight="true" outlineLevel="0" collapsed="false">
      <c r="A97" s="27" t="str">
        <f aca="false">IF(B97="","",ROW()-2)</f>
        <v/>
      </c>
      <c r="B97" s="28"/>
      <c r="C97" s="28"/>
      <c r="D97" s="28"/>
      <c r="E97" s="28"/>
      <c r="F97" s="28"/>
      <c r="G97" s="28"/>
      <c r="H97" s="28"/>
      <c r="I97" s="28"/>
      <c r="J97" s="29"/>
      <c r="K97" s="30"/>
      <c r="L97" s="31"/>
      <c r="M97" s="28"/>
      <c r="N97" s="32"/>
      <c r="O97" s="30"/>
      <c r="P97" s="31"/>
      <c r="Q97" s="33" t="str">
        <f aca="false">IF(AND(K97&lt;&gt;"",L97&lt;&gt;"",O97&lt;&gt;"",P97&lt;&gt;""),(O97+P97-K97-L97)*86400,"")</f>
        <v/>
      </c>
      <c r="R97" s="34"/>
      <c r="S97" s="32"/>
      <c r="T97" s="28"/>
      <c r="U97" s="35"/>
      <c r="V97" s="29"/>
      <c r="W97" s="28"/>
      <c r="X97" s="28"/>
      <c r="Y97" s="28"/>
      <c r="Z97" s="36" t="str">
        <f aca="false">IF(U97="","",SUM($U$3:U97))</f>
        <v/>
      </c>
    </row>
    <row r="98" customFormat="false" ht="30" hidden="false" customHeight="true" outlineLevel="0" collapsed="false">
      <c r="A98" s="27" t="str">
        <f aca="false">IF(B98="","",ROW()-2)</f>
        <v/>
      </c>
      <c r="B98" s="28"/>
      <c r="C98" s="28"/>
      <c r="D98" s="28"/>
      <c r="E98" s="28"/>
      <c r="F98" s="28"/>
      <c r="G98" s="28"/>
      <c r="H98" s="28"/>
      <c r="I98" s="28"/>
      <c r="J98" s="29"/>
      <c r="K98" s="30"/>
      <c r="L98" s="31"/>
      <c r="M98" s="28"/>
      <c r="N98" s="32"/>
      <c r="O98" s="30"/>
      <c r="P98" s="31"/>
      <c r="Q98" s="33" t="str">
        <f aca="false">IF(AND(K98&lt;&gt;"",L98&lt;&gt;"",O98&lt;&gt;"",P98&lt;&gt;""),(O98+P98-K98-L98)*86400,"")</f>
        <v/>
      </c>
      <c r="R98" s="34"/>
      <c r="S98" s="32"/>
      <c r="T98" s="28"/>
      <c r="U98" s="35"/>
      <c r="V98" s="29"/>
      <c r="W98" s="28"/>
      <c r="X98" s="28"/>
      <c r="Y98" s="28"/>
      <c r="Z98" s="36" t="str">
        <f aca="false">IF(U98="","",SUM($U$3:U98))</f>
        <v/>
      </c>
    </row>
    <row r="99" customFormat="false" ht="30" hidden="false" customHeight="true" outlineLevel="0" collapsed="false">
      <c r="A99" s="27" t="str">
        <f aca="false">IF(B99="","",ROW()-2)</f>
        <v/>
      </c>
      <c r="B99" s="28"/>
      <c r="C99" s="28"/>
      <c r="D99" s="28"/>
      <c r="E99" s="28"/>
      <c r="F99" s="28"/>
      <c r="G99" s="28"/>
      <c r="H99" s="28"/>
      <c r="I99" s="28"/>
      <c r="J99" s="29"/>
      <c r="K99" s="30"/>
      <c r="L99" s="31"/>
      <c r="M99" s="28"/>
      <c r="N99" s="32"/>
      <c r="O99" s="30"/>
      <c r="P99" s="31"/>
      <c r="Q99" s="33" t="str">
        <f aca="false">IF(AND(K99&lt;&gt;"",L99&lt;&gt;"",O99&lt;&gt;"",P99&lt;&gt;""),(O99+P99-K99-L99)*86400,"")</f>
        <v/>
      </c>
      <c r="R99" s="34"/>
      <c r="S99" s="32"/>
      <c r="T99" s="28"/>
      <c r="U99" s="35"/>
      <c r="V99" s="29"/>
      <c r="W99" s="28"/>
      <c r="X99" s="28"/>
      <c r="Y99" s="28"/>
      <c r="Z99" s="36" t="str">
        <f aca="false">IF(U99="","",SUM($U$3:U99))</f>
        <v/>
      </c>
    </row>
    <row r="100" customFormat="false" ht="30" hidden="false" customHeight="true" outlineLevel="0" collapsed="false">
      <c r="A100" s="27" t="str">
        <f aca="false">IF(B100="","",ROW()-2)</f>
        <v/>
      </c>
      <c r="B100" s="28"/>
      <c r="C100" s="28"/>
      <c r="D100" s="28"/>
      <c r="E100" s="28"/>
      <c r="F100" s="28"/>
      <c r="G100" s="28"/>
      <c r="H100" s="28"/>
      <c r="I100" s="28"/>
      <c r="J100" s="29"/>
      <c r="K100" s="30"/>
      <c r="L100" s="31"/>
      <c r="M100" s="28"/>
      <c r="N100" s="32"/>
      <c r="O100" s="30"/>
      <c r="P100" s="31"/>
      <c r="Q100" s="33" t="str">
        <f aca="false">IF(AND(K100&lt;&gt;"",L100&lt;&gt;"",O100&lt;&gt;"",P100&lt;&gt;""),(O100+P100-K100-L100)*86400,"")</f>
        <v/>
      </c>
      <c r="R100" s="34"/>
      <c r="S100" s="32"/>
      <c r="T100" s="28"/>
      <c r="U100" s="35"/>
      <c r="V100" s="29"/>
      <c r="W100" s="28"/>
      <c r="X100" s="28"/>
      <c r="Y100" s="28"/>
      <c r="Z100" s="36" t="str">
        <f aca="false">IF(U100="","",SUM($U$3:U100))</f>
        <v/>
      </c>
    </row>
    <row r="101" customFormat="false" ht="30" hidden="false" customHeight="true" outlineLevel="0" collapsed="false">
      <c r="A101" s="27" t="str">
        <f aca="false">IF(B101="","",ROW()-2)</f>
        <v/>
      </c>
      <c r="B101" s="28"/>
      <c r="C101" s="28"/>
      <c r="D101" s="28"/>
      <c r="E101" s="28"/>
      <c r="F101" s="28"/>
      <c r="G101" s="28"/>
      <c r="H101" s="28"/>
      <c r="I101" s="28"/>
      <c r="J101" s="29"/>
      <c r="K101" s="30"/>
      <c r="L101" s="31"/>
      <c r="M101" s="28"/>
      <c r="N101" s="32"/>
      <c r="O101" s="30"/>
      <c r="P101" s="31"/>
      <c r="Q101" s="33" t="str">
        <f aca="false">IF(AND(K101&lt;&gt;"",L101&lt;&gt;"",O101&lt;&gt;"",P101&lt;&gt;""),(O101+P101-K101-L101)*86400,"")</f>
        <v/>
      </c>
      <c r="R101" s="34"/>
      <c r="S101" s="32"/>
      <c r="T101" s="28"/>
      <c r="U101" s="35"/>
      <c r="V101" s="29"/>
      <c r="W101" s="28"/>
      <c r="X101" s="28"/>
      <c r="Y101" s="28"/>
      <c r="Z101" s="36" t="str">
        <f aca="false">IF(U101="","",SUM($U$3:U101))</f>
        <v/>
      </c>
    </row>
    <row r="102" customFormat="false" ht="30" hidden="false" customHeight="true" outlineLevel="0" collapsed="false">
      <c r="A102" s="27" t="str">
        <f aca="false">IF(B102="","",ROW()-2)</f>
        <v/>
      </c>
      <c r="B102" s="28"/>
      <c r="C102" s="28"/>
      <c r="D102" s="28"/>
      <c r="E102" s="28"/>
      <c r="F102" s="28"/>
      <c r="G102" s="28"/>
      <c r="H102" s="28"/>
      <c r="I102" s="28"/>
      <c r="J102" s="29"/>
      <c r="K102" s="30"/>
      <c r="L102" s="31"/>
      <c r="M102" s="28"/>
      <c r="N102" s="32"/>
      <c r="O102" s="30"/>
      <c r="P102" s="31"/>
      <c r="Q102" s="33" t="str">
        <f aca="false">IF(AND(K102&lt;&gt;"",L102&lt;&gt;"",O102&lt;&gt;"",P102&lt;&gt;""),(O102+P102-K102-L102)*86400,"")</f>
        <v/>
      </c>
      <c r="R102" s="34"/>
      <c r="S102" s="32"/>
      <c r="T102" s="28"/>
      <c r="U102" s="35"/>
      <c r="V102" s="29"/>
      <c r="W102" s="28"/>
      <c r="X102" s="28"/>
      <c r="Y102" s="28"/>
      <c r="Z102" s="36" t="str">
        <f aca="false">IF(U102="","",SUM($U$3:U102))</f>
        <v/>
      </c>
    </row>
    <row r="103" customFormat="false" ht="30" hidden="false" customHeight="true" outlineLevel="0" collapsed="false">
      <c r="A103" s="27" t="str">
        <f aca="false">IF(B103="","",ROW()-2)</f>
        <v/>
      </c>
      <c r="B103" s="28"/>
      <c r="C103" s="28"/>
      <c r="D103" s="28"/>
      <c r="E103" s="28"/>
      <c r="F103" s="28"/>
      <c r="G103" s="28"/>
      <c r="H103" s="28"/>
      <c r="I103" s="28"/>
      <c r="J103" s="29"/>
      <c r="K103" s="30"/>
      <c r="L103" s="31"/>
      <c r="M103" s="28"/>
      <c r="N103" s="32"/>
      <c r="O103" s="30"/>
      <c r="P103" s="31"/>
      <c r="Q103" s="33" t="str">
        <f aca="false">IF(AND(K103&lt;&gt;"",L103&lt;&gt;"",O103&lt;&gt;"",P103&lt;&gt;""),(O103+P103-K103-L103)*86400,"")</f>
        <v/>
      </c>
      <c r="R103" s="34"/>
      <c r="S103" s="32"/>
      <c r="T103" s="28"/>
      <c r="U103" s="35"/>
      <c r="V103" s="29"/>
      <c r="W103" s="28"/>
      <c r="X103" s="28"/>
      <c r="Y103" s="28"/>
      <c r="Z103" s="36" t="str">
        <f aca="false">IF(U103="","",SUM($U$3:U103))</f>
        <v/>
      </c>
    </row>
    <row r="104" customFormat="false" ht="30" hidden="false" customHeight="true" outlineLevel="0" collapsed="false">
      <c r="A104" s="27" t="str">
        <f aca="false">IF(B104="","",ROW()-2)</f>
        <v/>
      </c>
      <c r="B104" s="28"/>
      <c r="C104" s="28"/>
      <c r="D104" s="28"/>
      <c r="E104" s="28"/>
      <c r="F104" s="28"/>
      <c r="G104" s="28"/>
      <c r="H104" s="28"/>
      <c r="I104" s="28"/>
      <c r="J104" s="29"/>
      <c r="K104" s="30"/>
      <c r="L104" s="31"/>
      <c r="M104" s="28"/>
      <c r="N104" s="32"/>
      <c r="O104" s="30"/>
      <c r="P104" s="31"/>
      <c r="Q104" s="33" t="str">
        <f aca="false">IF(AND(K104&lt;&gt;"",L104&lt;&gt;"",O104&lt;&gt;"",P104&lt;&gt;""),(O104+P104-K104-L104)*86400,"")</f>
        <v/>
      </c>
      <c r="R104" s="34"/>
      <c r="S104" s="32"/>
      <c r="T104" s="28"/>
      <c r="U104" s="35"/>
      <c r="V104" s="29"/>
      <c r="W104" s="28"/>
      <c r="X104" s="28"/>
      <c r="Y104" s="28"/>
      <c r="Z104" s="36" t="str">
        <f aca="false">IF(U104="","",SUM($U$3:U104))</f>
        <v/>
      </c>
    </row>
    <row r="105" customFormat="false" ht="30" hidden="false" customHeight="true" outlineLevel="0" collapsed="false">
      <c r="A105" s="27" t="str">
        <f aca="false">IF(B105="","",ROW()-2)</f>
        <v/>
      </c>
      <c r="B105" s="28"/>
      <c r="C105" s="28"/>
      <c r="D105" s="28"/>
      <c r="E105" s="28"/>
      <c r="F105" s="28"/>
      <c r="G105" s="28"/>
      <c r="H105" s="28"/>
      <c r="I105" s="28"/>
      <c r="J105" s="29"/>
      <c r="K105" s="30"/>
      <c r="L105" s="31"/>
      <c r="M105" s="28"/>
      <c r="N105" s="32"/>
      <c r="O105" s="30"/>
      <c r="P105" s="31"/>
      <c r="Q105" s="33" t="str">
        <f aca="false">IF(AND(K105&lt;&gt;"",L105&lt;&gt;"",O105&lt;&gt;"",P105&lt;&gt;""),(O105+P105-K105-L105)*86400,"")</f>
        <v/>
      </c>
      <c r="R105" s="34"/>
      <c r="S105" s="32"/>
      <c r="T105" s="28"/>
      <c r="U105" s="35"/>
      <c r="V105" s="29"/>
      <c r="W105" s="28"/>
      <c r="X105" s="28"/>
      <c r="Y105" s="28"/>
      <c r="Z105" s="36" t="str">
        <f aca="false">IF(U105="","",SUM($U$3:U105))</f>
        <v/>
      </c>
    </row>
    <row r="106" customFormat="false" ht="30" hidden="false" customHeight="true" outlineLevel="0" collapsed="false">
      <c r="A106" s="27" t="str">
        <f aca="false">IF(B106="","",ROW()-2)</f>
        <v/>
      </c>
      <c r="B106" s="28"/>
      <c r="C106" s="28"/>
      <c r="D106" s="28"/>
      <c r="E106" s="28"/>
      <c r="F106" s="28"/>
      <c r="G106" s="28"/>
      <c r="H106" s="28"/>
      <c r="I106" s="28"/>
      <c r="J106" s="29"/>
      <c r="K106" s="30"/>
      <c r="L106" s="31"/>
      <c r="M106" s="28"/>
      <c r="N106" s="32"/>
      <c r="O106" s="30"/>
      <c r="P106" s="31"/>
      <c r="Q106" s="33" t="str">
        <f aca="false">IF(AND(K106&lt;&gt;"",L106&lt;&gt;"",O106&lt;&gt;"",P106&lt;&gt;""),(O106+P106-K106-L106)*86400,"")</f>
        <v/>
      </c>
      <c r="R106" s="34"/>
      <c r="S106" s="32"/>
      <c r="T106" s="28"/>
      <c r="U106" s="35"/>
      <c r="V106" s="29"/>
      <c r="W106" s="28"/>
      <c r="X106" s="28"/>
      <c r="Y106" s="28"/>
      <c r="Z106" s="36" t="str">
        <f aca="false">IF(U106="","",SUM($U$3:U106))</f>
        <v/>
      </c>
    </row>
    <row r="107" customFormat="false" ht="30" hidden="false" customHeight="true" outlineLevel="0" collapsed="false">
      <c r="A107" s="27" t="str">
        <f aca="false">IF(B107="","",ROW()-2)</f>
        <v/>
      </c>
      <c r="B107" s="28"/>
      <c r="C107" s="28"/>
      <c r="D107" s="28"/>
      <c r="E107" s="28"/>
      <c r="F107" s="28"/>
      <c r="G107" s="28"/>
      <c r="H107" s="28"/>
      <c r="I107" s="28"/>
      <c r="J107" s="29"/>
      <c r="K107" s="30"/>
      <c r="L107" s="31"/>
      <c r="M107" s="28"/>
      <c r="N107" s="32"/>
      <c r="O107" s="30"/>
      <c r="P107" s="31"/>
      <c r="Q107" s="33" t="str">
        <f aca="false">IF(AND(K107&lt;&gt;"",L107&lt;&gt;"",O107&lt;&gt;"",P107&lt;&gt;""),(O107+P107-K107-L107)*86400,"")</f>
        <v/>
      </c>
      <c r="R107" s="34"/>
      <c r="S107" s="32"/>
      <c r="T107" s="28"/>
      <c r="U107" s="35"/>
      <c r="V107" s="29"/>
      <c r="W107" s="28"/>
      <c r="X107" s="28"/>
      <c r="Y107" s="28"/>
      <c r="Z107" s="36" t="str">
        <f aca="false">IF(U107="","",SUM($U$3:U107))</f>
        <v/>
      </c>
    </row>
    <row r="108" customFormat="false" ht="30" hidden="false" customHeight="true" outlineLevel="0" collapsed="false">
      <c r="A108" s="27" t="str">
        <f aca="false">IF(B108="","",ROW()-2)</f>
        <v/>
      </c>
      <c r="B108" s="28"/>
      <c r="C108" s="28"/>
      <c r="D108" s="28"/>
      <c r="E108" s="28"/>
      <c r="F108" s="28"/>
      <c r="G108" s="28"/>
      <c r="H108" s="28"/>
      <c r="I108" s="28"/>
      <c r="J108" s="29"/>
      <c r="K108" s="30"/>
      <c r="L108" s="31"/>
      <c r="M108" s="28"/>
      <c r="N108" s="32"/>
      <c r="O108" s="30"/>
      <c r="P108" s="31"/>
      <c r="Q108" s="33" t="str">
        <f aca="false">IF(AND(K108&lt;&gt;"",L108&lt;&gt;"",O108&lt;&gt;"",P108&lt;&gt;""),(O108+P108-K108-L108)*86400,"")</f>
        <v/>
      </c>
      <c r="R108" s="34"/>
      <c r="S108" s="32"/>
      <c r="T108" s="28"/>
      <c r="U108" s="35"/>
      <c r="V108" s="29"/>
      <c r="W108" s="28"/>
      <c r="X108" s="28"/>
      <c r="Y108" s="28"/>
      <c r="Z108" s="36" t="str">
        <f aca="false">IF(U108="","",SUM($U$3:U108))</f>
        <v/>
      </c>
    </row>
    <row r="109" customFormat="false" ht="30" hidden="false" customHeight="true" outlineLevel="0" collapsed="false">
      <c r="A109" s="27" t="str">
        <f aca="false">IF(B109="","",ROW()-2)</f>
        <v/>
      </c>
      <c r="B109" s="28"/>
      <c r="C109" s="28"/>
      <c r="D109" s="28"/>
      <c r="E109" s="28"/>
      <c r="F109" s="28"/>
      <c r="G109" s="28"/>
      <c r="H109" s="28"/>
      <c r="I109" s="28"/>
      <c r="J109" s="29"/>
      <c r="K109" s="30"/>
      <c r="L109" s="31"/>
      <c r="M109" s="28"/>
      <c r="N109" s="32"/>
      <c r="O109" s="30"/>
      <c r="P109" s="31"/>
      <c r="Q109" s="33" t="str">
        <f aca="false">IF(AND(K109&lt;&gt;"",L109&lt;&gt;"",O109&lt;&gt;"",P109&lt;&gt;""),(O109+P109-K109-L109)*86400,"")</f>
        <v/>
      </c>
      <c r="R109" s="34"/>
      <c r="S109" s="32"/>
      <c r="T109" s="28"/>
      <c r="U109" s="35"/>
      <c r="V109" s="29"/>
      <c r="W109" s="28"/>
      <c r="X109" s="28"/>
      <c r="Y109" s="28"/>
      <c r="Z109" s="36" t="str">
        <f aca="false">IF(U109="","",SUM($U$3:U109))</f>
        <v/>
      </c>
    </row>
    <row r="110" customFormat="false" ht="30" hidden="false" customHeight="true" outlineLevel="0" collapsed="false">
      <c r="A110" s="27" t="str">
        <f aca="false">IF(B110="","",ROW()-2)</f>
        <v/>
      </c>
      <c r="B110" s="28"/>
      <c r="C110" s="28"/>
      <c r="D110" s="28"/>
      <c r="E110" s="28"/>
      <c r="F110" s="28"/>
      <c r="G110" s="28"/>
      <c r="H110" s="28"/>
      <c r="I110" s="28"/>
      <c r="J110" s="29"/>
      <c r="K110" s="30"/>
      <c r="L110" s="31"/>
      <c r="M110" s="28"/>
      <c r="N110" s="32"/>
      <c r="O110" s="30"/>
      <c r="P110" s="31"/>
      <c r="Q110" s="33" t="str">
        <f aca="false">IF(AND(K110&lt;&gt;"",L110&lt;&gt;"",O110&lt;&gt;"",P110&lt;&gt;""),(O110+P110-K110-L110)*86400,"")</f>
        <v/>
      </c>
      <c r="R110" s="34"/>
      <c r="S110" s="32"/>
      <c r="T110" s="28"/>
      <c r="U110" s="35"/>
      <c r="V110" s="29"/>
      <c r="W110" s="28"/>
      <c r="X110" s="28"/>
      <c r="Y110" s="28"/>
      <c r="Z110" s="36" t="str">
        <f aca="false">IF(U110="","",SUM($U$3:U110))</f>
        <v/>
      </c>
    </row>
    <row r="111" customFormat="false" ht="30" hidden="false" customHeight="true" outlineLevel="0" collapsed="false">
      <c r="A111" s="27" t="str">
        <f aca="false">IF(B111="","",ROW()-2)</f>
        <v/>
      </c>
      <c r="B111" s="28"/>
      <c r="C111" s="28"/>
      <c r="D111" s="28"/>
      <c r="E111" s="28"/>
      <c r="F111" s="28"/>
      <c r="G111" s="28"/>
      <c r="H111" s="28"/>
      <c r="I111" s="28"/>
      <c r="J111" s="29"/>
      <c r="K111" s="30"/>
      <c r="L111" s="31"/>
      <c r="M111" s="28"/>
      <c r="N111" s="32"/>
      <c r="O111" s="30"/>
      <c r="P111" s="31"/>
      <c r="Q111" s="33" t="str">
        <f aca="false">IF(AND(K111&lt;&gt;"",L111&lt;&gt;"",O111&lt;&gt;"",P111&lt;&gt;""),(O111+P111-K111-L111)*86400,"")</f>
        <v/>
      </c>
      <c r="R111" s="34"/>
      <c r="S111" s="32"/>
      <c r="T111" s="28"/>
      <c r="U111" s="35"/>
      <c r="V111" s="29"/>
      <c r="W111" s="28"/>
      <c r="X111" s="28"/>
      <c r="Y111" s="28"/>
      <c r="Z111" s="36" t="str">
        <f aca="false">IF(U111="","",SUM($U$3:U111))</f>
        <v/>
      </c>
    </row>
    <row r="112" customFormat="false" ht="30" hidden="false" customHeight="true" outlineLevel="0" collapsed="false">
      <c r="A112" s="27" t="str">
        <f aca="false">IF(B112="","",ROW()-2)</f>
        <v/>
      </c>
      <c r="B112" s="28"/>
      <c r="C112" s="28"/>
      <c r="D112" s="28"/>
      <c r="E112" s="28"/>
      <c r="F112" s="28"/>
      <c r="G112" s="28"/>
      <c r="H112" s="28"/>
      <c r="I112" s="28"/>
      <c r="J112" s="29"/>
      <c r="K112" s="30"/>
      <c r="L112" s="31"/>
      <c r="M112" s="28"/>
      <c r="N112" s="32"/>
      <c r="O112" s="30"/>
      <c r="P112" s="31"/>
      <c r="Q112" s="33" t="str">
        <f aca="false">IF(AND(K112&lt;&gt;"",L112&lt;&gt;"",O112&lt;&gt;"",P112&lt;&gt;""),(O112+P112-K112-L112)*86400,"")</f>
        <v/>
      </c>
      <c r="R112" s="34"/>
      <c r="S112" s="32"/>
      <c r="T112" s="28"/>
      <c r="U112" s="35"/>
      <c r="V112" s="29"/>
      <c r="W112" s="28"/>
      <c r="X112" s="28"/>
      <c r="Y112" s="28"/>
      <c r="Z112" s="36" t="str">
        <f aca="false">IF(U112="","",SUM($U$3:U112))</f>
        <v/>
      </c>
    </row>
    <row r="113" customFormat="false" ht="30" hidden="false" customHeight="true" outlineLevel="0" collapsed="false">
      <c r="A113" s="27" t="str">
        <f aca="false">IF(B113="","",ROW()-2)</f>
        <v/>
      </c>
      <c r="B113" s="28"/>
      <c r="C113" s="28"/>
      <c r="D113" s="28"/>
      <c r="E113" s="28"/>
      <c r="F113" s="28"/>
      <c r="G113" s="28"/>
      <c r="H113" s="28"/>
      <c r="I113" s="28"/>
      <c r="J113" s="29"/>
      <c r="K113" s="30"/>
      <c r="L113" s="31"/>
      <c r="M113" s="28"/>
      <c r="N113" s="32"/>
      <c r="O113" s="30"/>
      <c r="P113" s="31"/>
      <c r="Q113" s="33" t="str">
        <f aca="false">IF(AND(K113&lt;&gt;"",L113&lt;&gt;"",O113&lt;&gt;"",P113&lt;&gt;""),(O113+P113-K113-L113)*86400,"")</f>
        <v/>
      </c>
      <c r="R113" s="34"/>
      <c r="S113" s="32"/>
      <c r="T113" s="28"/>
      <c r="U113" s="35"/>
      <c r="V113" s="29"/>
      <c r="W113" s="28"/>
      <c r="X113" s="28"/>
      <c r="Y113" s="28"/>
      <c r="Z113" s="36" t="str">
        <f aca="false">IF(U113="","",SUM($U$3:U113))</f>
        <v/>
      </c>
    </row>
    <row r="114" customFormat="false" ht="30" hidden="false" customHeight="true" outlineLevel="0" collapsed="false">
      <c r="A114" s="27" t="str">
        <f aca="false">IF(B114="","",ROW()-2)</f>
        <v/>
      </c>
      <c r="B114" s="28"/>
      <c r="C114" s="28"/>
      <c r="D114" s="28"/>
      <c r="E114" s="28"/>
      <c r="F114" s="28"/>
      <c r="G114" s="28"/>
      <c r="H114" s="28"/>
      <c r="I114" s="28"/>
      <c r="J114" s="29"/>
      <c r="K114" s="30"/>
      <c r="L114" s="31"/>
      <c r="M114" s="28"/>
      <c r="N114" s="32"/>
      <c r="O114" s="30"/>
      <c r="P114" s="31"/>
      <c r="Q114" s="33" t="str">
        <f aca="false">IF(AND(K114&lt;&gt;"",L114&lt;&gt;"",O114&lt;&gt;"",P114&lt;&gt;""),(O114+P114-K114-L114)*86400,"")</f>
        <v/>
      </c>
      <c r="R114" s="34"/>
      <c r="S114" s="32"/>
      <c r="T114" s="28"/>
      <c r="U114" s="35"/>
      <c r="V114" s="29"/>
      <c r="W114" s="28"/>
      <c r="X114" s="28"/>
      <c r="Y114" s="28"/>
      <c r="Z114" s="36" t="str">
        <f aca="false">IF(U114="","",SUM($U$3:U114))</f>
        <v/>
      </c>
    </row>
    <row r="115" customFormat="false" ht="30" hidden="false" customHeight="true" outlineLevel="0" collapsed="false">
      <c r="A115" s="27" t="str">
        <f aca="false">IF(B115="","",ROW()-2)</f>
        <v/>
      </c>
      <c r="B115" s="28"/>
      <c r="C115" s="28"/>
      <c r="D115" s="28"/>
      <c r="E115" s="28"/>
      <c r="F115" s="28"/>
      <c r="G115" s="28"/>
      <c r="H115" s="28"/>
      <c r="I115" s="28"/>
      <c r="J115" s="29"/>
      <c r="K115" s="30"/>
      <c r="L115" s="31"/>
      <c r="M115" s="28"/>
      <c r="N115" s="32"/>
      <c r="O115" s="30"/>
      <c r="P115" s="31"/>
      <c r="Q115" s="33" t="str">
        <f aca="false">IF(AND(K115&lt;&gt;"",L115&lt;&gt;"",O115&lt;&gt;"",P115&lt;&gt;""),(O115+P115-K115-L115)*86400,"")</f>
        <v/>
      </c>
      <c r="R115" s="34"/>
      <c r="S115" s="32"/>
      <c r="T115" s="28"/>
      <c r="U115" s="35"/>
      <c r="V115" s="29"/>
      <c r="W115" s="28"/>
      <c r="X115" s="28"/>
      <c r="Y115" s="28"/>
      <c r="Z115" s="36" t="str">
        <f aca="false">IF(U115="","",SUM($U$3:U115))</f>
        <v/>
      </c>
    </row>
    <row r="116" customFormat="false" ht="30" hidden="false" customHeight="true" outlineLevel="0" collapsed="false">
      <c r="A116" s="27" t="str">
        <f aca="false">IF(B116="","",ROW()-2)</f>
        <v/>
      </c>
      <c r="B116" s="28"/>
      <c r="C116" s="28"/>
      <c r="D116" s="28"/>
      <c r="E116" s="28"/>
      <c r="F116" s="28"/>
      <c r="G116" s="28"/>
      <c r="H116" s="28"/>
      <c r="I116" s="28"/>
      <c r="J116" s="29"/>
      <c r="K116" s="30"/>
      <c r="L116" s="31"/>
      <c r="M116" s="28"/>
      <c r="N116" s="32"/>
      <c r="O116" s="30"/>
      <c r="P116" s="31"/>
      <c r="Q116" s="33" t="str">
        <f aca="false">IF(AND(K116&lt;&gt;"",L116&lt;&gt;"",O116&lt;&gt;"",P116&lt;&gt;""),(O116+P116-K116-L116)*86400,"")</f>
        <v/>
      </c>
      <c r="R116" s="34"/>
      <c r="S116" s="32"/>
      <c r="T116" s="28"/>
      <c r="U116" s="35"/>
      <c r="V116" s="29"/>
      <c r="W116" s="28"/>
      <c r="X116" s="28"/>
      <c r="Y116" s="28"/>
      <c r="Z116" s="36" t="str">
        <f aca="false">IF(U116="","",SUM($U$3:U116))</f>
        <v/>
      </c>
    </row>
    <row r="117" customFormat="false" ht="30" hidden="false" customHeight="true" outlineLevel="0" collapsed="false">
      <c r="A117" s="27" t="str">
        <f aca="false">IF(B117="","",ROW()-2)</f>
        <v/>
      </c>
      <c r="B117" s="28"/>
      <c r="C117" s="28"/>
      <c r="D117" s="28"/>
      <c r="E117" s="28"/>
      <c r="F117" s="28"/>
      <c r="G117" s="28"/>
      <c r="H117" s="28"/>
      <c r="I117" s="28"/>
      <c r="J117" s="29"/>
      <c r="K117" s="30"/>
      <c r="L117" s="31"/>
      <c r="M117" s="28"/>
      <c r="N117" s="32"/>
      <c r="O117" s="30"/>
      <c r="P117" s="31"/>
      <c r="Q117" s="33" t="str">
        <f aca="false">IF(AND(K117&lt;&gt;"",L117&lt;&gt;"",O117&lt;&gt;"",P117&lt;&gt;""),(O117+P117-K117-L117)*86400,"")</f>
        <v/>
      </c>
      <c r="R117" s="34"/>
      <c r="S117" s="32"/>
      <c r="T117" s="28"/>
      <c r="U117" s="35"/>
      <c r="V117" s="29"/>
      <c r="W117" s="28"/>
      <c r="X117" s="28"/>
      <c r="Y117" s="28"/>
      <c r="Z117" s="36" t="str">
        <f aca="false">IF(U117="","",SUM($U$3:U117))</f>
        <v/>
      </c>
    </row>
    <row r="118" customFormat="false" ht="30" hidden="false" customHeight="true" outlineLevel="0" collapsed="false">
      <c r="A118" s="27" t="str">
        <f aca="false">IF(B118="","",ROW()-2)</f>
        <v/>
      </c>
      <c r="B118" s="28"/>
      <c r="C118" s="28"/>
      <c r="D118" s="28"/>
      <c r="E118" s="28"/>
      <c r="F118" s="28"/>
      <c r="G118" s="28"/>
      <c r="H118" s="28"/>
      <c r="I118" s="28"/>
      <c r="J118" s="29"/>
      <c r="K118" s="30"/>
      <c r="L118" s="31"/>
      <c r="M118" s="28"/>
      <c r="N118" s="32"/>
      <c r="O118" s="30"/>
      <c r="P118" s="31"/>
      <c r="Q118" s="33" t="str">
        <f aca="false">IF(AND(K118&lt;&gt;"",L118&lt;&gt;"",O118&lt;&gt;"",P118&lt;&gt;""),(O118+P118-K118-L118)*86400,"")</f>
        <v/>
      </c>
      <c r="R118" s="34"/>
      <c r="S118" s="32"/>
      <c r="T118" s="28"/>
      <c r="U118" s="35"/>
      <c r="V118" s="29"/>
      <c r="W118" s="28"/>
      <c r="X118" s="28"/>
      <c r="Y118" s="28"/>
      <c r="Z118" s="36" t="str">
        <f aca="false">IF(U118="","",SUM($U$3:U118))</f>
        <v/>
      </c>
    </row>
    <row r="119" customFormat="false" ht="30" hidden="false" customHeight="true" outlineLevel="0" collapsed="false">
      <c r="A119" s="27" t="str">
        <f aca="false">IF(B119="","",ROW()-2)</f>
        <v/>
      </c>
      <c r="B119" s="28"/>
      <c r="C119" s="28"/>
      <c r="D119" s="28"/>
      <c r="E119" s="28"/>
      <c r="F119" s="28"/>
      <c r="G119" s="28"/>
      <c r="H119" s="28"/>
      <c r="I119" s="28"/>
      <c r="J119" s="29"/>
      <c r="K119" s="30"/>
      <c r="L119" s="31"/>
      <c r="M119" s="28"/>
      <c r="N119" s="32"/>
      <c r="O119" s="30"/>
      <c r="P119" s="31"/>
      <c r="Q119" s="33" t="str">
        <f aca="false">IF(AND(K119&lt;&gt;"",L119&lt;&gt;"",O119&lt;&gt;"",P119&lt;&gt;""),(O119+P119-K119-L119)*86400,"")</f>
        <v/>
      </c>
      <c r="R119" s="34"/>
      <c r="S119" s="32"/>
      <c r="T119" s="28"/>
      <c r="U119" s="35"/>
      <c r="V119" s="29"/>
      <c r="W119" s="28"/>
      <c r="X119" s="28"/>
      <c r="Y119" s="28"/>
      <c r="Z119" s="36" t="str">
        <f aca="false">IF(U119="","",SUM($U$3:U119))</f>
        <v/>
      </c>
    </row>
    <row r="120" customFormat="false" ht="30" hidden="false" customHeight="true" outlineLevel="0" collapsed="false">
      <c r="A120" s="27" t="str">
        <f aca="false">IF(B120="","",ROW()-2)</f>
        <v/>
      </c>
      <c r="B120" s="28"/>
      <c r="C120" s="28"/>
      <c r="D120" s="28"/>
      <c r="E120" s="28"/>
      <c r="F120" s="28"/>
      <c r="G120" s="28"/>
      <c r="H120" s="28"/>
      <c r="I120" s="28"/>
      <c r="J120" s="29"/>
      <c r="K120" s="30"/>
      <c r="L120" s="31"/>
      <c r="M120" s="28"/>
      <c r="N120" s="32"/>
      <c r="O120" s="30"/>
      <c r="P120" s="31"/>
      <c r="Q120" s="33" t="str">
        <f aca="false">IF(AND(K120&lt;&gt;"",L120&lt;&gt;"",O120&lt;&gt;"",P120&lt;&gt;""),(O120+P120-K120-L120)*86400,"")</f>
        <v/>
      </c>
      <c r="R120" s="34"/>
      <c r="S120" s="32"/>
      <c r="T120" s="28"/>
      <c r="U120" s="35"/>
      <c r="V120" s="29"/>
      <c r="W120" s="28"/>
      <c r="X120" s="28"/>
      <c r="Y120" s="28"/>
      <c r="Z120" s="36" t="str">
        <f aca="false">IF(U120="","",SUM($U$3:U120))</f>
        <v/>
      </c>
    </row>
    <row r="121" customFormat="false" ht="30" hidden="false" customHeight="true" outlineLevel="0" collapsed="false">
      <c r="A121" s="27" t="str">
        <f aca="false">IF(B121="","",ROW()-2)</f>
        <v/>
      </c>
      <c r="B121" s="28"/>
      <c r="C121" s="28"/>
      <c r="D121" s="28"/>
      <c r="E121" s="28"/>
      <c r="F121" s="28"/>
      <c r="G121" s="28"/>
      <c r="H121" s="28"/>
      <c r="I121" s="28"/>
      <c r="J121" s="29"/>
      <c r="K121" s="30"/>
      <c r="L121" s="31"/>
      <c r="M121" s="28"/>
      <c r="N121" s="32"/>
      <c r="O121" s="30"/>
      <c r="P121" s="31"/>
      <c r="Q121" s="33" t="str">
        <f aca="false">IF(AND(K121&lt;&gt;"",L121&lt;&gt;"",O121&lt;&gt;"",P121&lt;&gt;""),(O121+P121-K121-L121)*86400,"")</f>
        <v/>
      </c>
      <c r="R121" s="34"/>
      <c r="S121" s="32"/>
      <c r="T121" s="28"/>
      <c r="U121" s="35"/>
      <c r="V121" s="29"/>
      <c r="W121" s="28"/>
      <c r="X121" s="28"/>
      <c r="Y121" s="28"/>
      <c r="Z121" s="36" t="str">
        <f aca="false">IF(U121="","",SUM($U$3:U121))</f>
        <v/>
      </c>
    </row>
    <row r="122" customFormat="false" ht="30" hidden="false" customHeight="true" outlineLevel="0" collapsed="false">
      <c r="A122" s="27" t="str">
        <f aca="false">IF(B122="","",ROW()-2)</f>
        <v/>
      </c>
      <c r="B122" s="28"/>
      <c r="C122" s="28"/>
      <c r="D122" s="28"/>
      <c r="E122" s="28"/>
      <c r="F122" s="28"/>
      <c r="G122" s="28"/>
      <c r="H122" s="28"/>
      <c r="I122" s="28"/>
      <c r="J122" s="29"/>
      <c r="K122" s="30"/>
      <c r="L122" s="31"/>
      <c r="M122" s="28"/>
      <c r="N122" s="32"/>
      <c r="O122" s="30"/>
      <c r="P122" s="31"/>
      <c r="Q122" s="33" t="str">
        <f aca="false">IF(AND(K122&lt;&gt;"",L122&lt;&gt;"",O122&lt;&gt;"",P122&lt;&gt;""),(O122+P122-K122-L122)*86400,"")</f>
        <v/>
      </c>
      <c r="R122" s="34"/>
      <c r="S122" s="32"/>
      <c r="T122" s="28"/>
      <c r="U122" s="35"/>
      <c r="V122" s="29"/>
      <c r="W122" s="28"/>
      <c r="X122" s="28"/>
      <c r="Y122" s="28"/>
      <c r="Z122" s="36" t="str">
        <f aca="false">IF(U122="","",SUM($U$3:U122))</f>
        <v/>
      </c>
    </row>
    <row r="123" customFormat="false" ht="30" hidden="false" customHeight="true" outlineLevel="0" collapsed="false">
      <c r="A123" s="27" t="str">
        <f aca="false">IF(B123="","",ROW()-2)</f>
        <v/>
      </c>
      <c r="B123" s="28"/>
      <c r="C123" s="28"/>
      <c r="D123" s="28"/>
      <c r="E123" s="28"/>
      <c r="F123" s="28"/>
      <c r="G123" s="28"/>
      <c r="H123" s="28"/>
      <c r="I123" s="28"/>
      <c r="J123" s="29"/>
      <c r="K123" s="30"/>
      <c r="L123" s="31"/>
      <c r="M123" s="28"/>
      <c r="N123" s="32"/>
      <c r="O123" s="30"/>
      <c r="P123" s="31"/>
      <c r="Q123" s="33" t="str">
        <f aca="false">IF(AND(K123&lt;&gt;"",L123&lt;&gt;"",O123&lt;&gt;"",P123&lt;&gt;""),(O123+P123-K123-L123)*86400,"")</f>
        <v/>
      </c>
      <c r="R123" s="34"/>
      <c r="S123" s="32"/>
      <c r="T123" s="28"/>
      <c r="U123" s="35"/>
      <c r="V123" s="29"/>
      <c r="W123" s="28"/>
      <c r="X123" s="28"/>
      <c r="Y123" s="28"/>
      <c r="Z123" s="36" t="str">
        <f aca="false">IF(U123="","",SUM($U$3:U123))</f>
        <v/>
      </c>
    </row>
    <row r="124" customFormat="false" ht="30" hidden="false" customHeight="true" outlineLevel="0" collapsed="false">
      <c r="A124" s="27" t="str">
        <f aca="false">IF(B124="","",ROW()-2)</f>
        <v/>
      </c>
      <c r="B124" s="28"/>
      <c r="C124" s="28"/>
      <c r="D124" s="28"/>
      <c r="E124" s="28"/>
      <c r="F124" s="28"/>
      <c r="G124" s="28"/>
      <c r="H124" s="28"/>
      <c r="I124" s="28"/>
      <c r="J124" s="29"/>
      <c r="K124" s="30"/>
      <c r="L124" s="31"/>
      <c r="M124" s="28"/>
      <c r="N124" s="32"/>
      <c r="O124" s="30"/>
      <c r="P124" s="31"/>
      <c r="Q124" s="33" t="str">
        <f aca="false">IF(AND(K124&lt;&gt;"",L124&lt;&gt;"",O124&lt;&gt;"",P124&lt;&gt;""),(O124+P124-K124-L124)*86400,"")</f>
        <v/>
      </c>
      <c r="R124" s="34"/>
      <c r="S124" s="32"/>
      <c r="T124" s="28"/>
      <c r="U124" s="35"/>
      <c r="V124" s="29"/>
      <c r="W124" s="28"/>
      <c r="X124" s="28"/>
      <c r="Y124" s="28"/>
      <c r="Z124" s="36" t="str">
        <f aca="false">IF(U124="","",SUM($U$3:U124))</f>
        <v/>
      </c>
    </row>
    <row r="125" customFormat="false" ht="30" hidden="false" customHeight="true" outlineLevel="0" collapsed="false">
      <c r="A125" s="27" t="str">
        <f aca="false">IF(B125="","",ROW()-2)</f>
        <v/>
      </c>
      <c r="B125" s="28"/>
      <c r="C125" s="28"/>
      <c r="D125" s="28"/>
      <c r="E125" s="28"/>
      <c r="F125" s="28"/>
      <c r="G125" s="28"/>
      <c r="H125" s="28"/>
      <c r="I125" s="28"/>
      <c r="J125" s="29"/>
      <c r="K125" s="30"/>
      <c r="L125" s="31"/>
      <c r="M125" s="28"/>
      <c r="N125" s="32"/>
      <c r="O125" s="30"/>
      <c r="P125" s="31"/>
      <c r="Q125" s="33" t="str">
        <f aca="false">IF(AND(K125&lt;&gt;"",L125&lt;&gt;"",O125&lt;&gt;"",P125&lt;&gt;""),(O125+P125-K125-L125)*86400,"")</f>
        <v/>
      </c>
      <c r="R125" s="34"/>
      <c r="S125" s="32"/>
      <c r="T125" s="28"/>
      <c r="U125" s="35"/>
      <c r="V125" s="29"/>
      <c r="W125" s="28"/>
      <c r="X125" s="28"/>
      <c r="Y125" s="28"/>
      <c r="Z125" s="36" t="str">
        <f aca="false">IF(U125="","",SUM($U$3:U125))</f>
        <v/>
      </c>
    </row>
    <row r="126" customFormat="false" ht="30" hidden="false" customHeight="true" outlineLevel="0" collapsed="false">
      <c r="A126" s="27" t="str">
        <f aca="false">IF(B126="","",ROW()-2)</f>
        <v/>
      </c>
      <c r="B126" s="28"/>
      <c r="C126" s="28"/>
      <c r="D126" s="28"/>
      <c r="E126" s="28"/>
      <c r="F126" s="28"/>
      <c r="G126" s="28"/>
      <c r="H126" s="28"/>
      <c r="I126" s="28"/>
      <c r="J126" s="29"/>
      <c r="K126" s="30"/>
      <c r="L126" s="31"/>
      <c r="M126" s="28"/>
      <c r="N126" s="32"/>
      <c r="O126" s="30"/>
      <c r="P126" s="31"/>
      <c r="Q126" s="33" t="str">
        <f aca="false">IF(AND(K126&lt;&gt;"",L126&lt;&gt;"",O126&lt;&gt;"",P126&lt;&gt;""),(O126+P126-K126-L126)*86400,"")</f>
        <v/>
      </c>
      <c r="R126" s="34"/>
      <c r="S126" s="32"/>
      <c r="T126" s="28"/>
      <c r="U126" s="35"/>
      <c r="V126" s="29"/>
      <c r="W126" s="28"/>
      <c r="X126" s="28"/>
      <c r="Y126" s="28"/>
      <c r="Z126" s="36" t="str">
        <f aca="false">IF(U126="","",SUM($U$3:U126))</f>
        <v/>
      </c>
    </row>
    <row r="127" customFormat="false" ht="30" hidden="false" customHeight="true" outlineLevel="0" collapsed="false">
      <c r="A127" s="27" t="str">
        <f aca="false">IF(B127="","",ROW()-2)</f>
        <v/>
      </c>
      <c r="B127" s="28"/>
      <c r="C127" s="28"/>
      <c r="D127" s="28"/>
      <c r="E127" s="28"/>
      <c r="F127" s="28"/>
      <c r="G127" s="28"/>
      <c r="H127" s="28"/>
      <c r="I127" s="28"/>
      <c r="J127" s="29"/>
      <c r="K127" s="30"/>
      <c r="L127" s="31"/>
      <c r="M127" s="28"/>
      <c r="N127" s="32"/>
      <c r="O127" s="30"/>
      <c r="P127" s="31"/>
      <c r="Q127" s="33" t="str">
        <f aca="false">IF(AND(K127&lt;&gt;"",L127&lt;&gt;"",O127&lt;&gt;"",P127&lt;&gt;""),(O127+P127-K127-L127)*86400,"")</f>
        <v/>
      </c>
      <c r="R127" s="34"/>
      <c r="S127" s="32"/>
      <c r="T127" s="28"/>
      <c r="U127" s="35"/>
      <c r="V127" s="29"/>
      <c r="W127" s="28"/>
      <c r="X127" s="28"/>
      <c r="Y127" s="28"/>
      <c r="Z127" s="36" t="str">
        <f aca="false">IF(U127="","",SUM($U$3:U127))</f>
        <v/>
      </c>
    </row>
    <row r="128" customFormat="false" ht="30" hidden="false" customHeight="true" outlineLevel="0" collapsed="false">
      <c r="A128" s="27" t="str">
        <f aca="false">IF(B128="","",ROW()-2)</f>
        <v/>
      </c>
      <c r="B128" s="28"/>
      <c r="C128" s="28"/>
      <c r="D128" s="28"/>
      <c r="E128" s="28"/>
      <c r="F128" s="28"/>
      <c r="G128" s="28"/>
      <c r="H128" s="28"/>
      <c r="I128" s="28"/>
      <c r="J128" s="29"/>
      <c r="K128" s="30"/>
      <c r="L128" s="31"/>
      <c r="M128" s="28"/>
      <c r="N128" s="32"/>
      <c r="O128" s="30"/>
      <c r="P128" s="31"/>
      <c r="Q128" s="33" t="str">
        <f aca="false">IF(AND(K128&lt;&gt;"",L128&lt;&gt;"",O128&lt;&gt;"",P128&lt;&gt;""),(O128+P128-K128-L128)*86400,"")</f>
        <v/>
      </c>
      <c r="R128" s="34"/>
      <c r="S128" s="32"/>
      <c r="T128" s="28"/>
      <c r="U128" s="35"/>
      <c r="V128" s="29"/>
      <c r="W128" s="28"/>
      <c r="X128" s="28"/>
      <c r="Y128" s="28"/>
      <c r="Z128" s="36" t="str">
        <f aca="false">IF(U128="","",SUM($U$3:U128))</f>
        <v/>
      </c>
    </row>
    <row r="129" customFormat="false" ht="30" hidden="false" customHeight="true" outlineLevel="0" collapsed="false">
      <c r="A129" s="27" t="str">
        <f aca="false">IF(B129="","",ROW()-2)</f>
        <v/>
      </c>
      <c r="B129" s="28"/>
      <c r="C129" s="28"/>
      <c r="D129" s="28"/>
      <c r="E129" s="28"/>
      <c r="F129" s="28"/>
      <c r="G129" s="28"/>
      <c r="H129" s="28"/>
      <c r="I129" s="28"/>
      <c r="J129" s="29"/>
      <c r="K129" s="30"/>
      <c r="L129" s="31"/>
      <c r="M129" s="28"/>
      <c r="N129" s="32"/>
      <c r="O129" s="30"/>
      <c r="P129" s="31"/>
      <c r="Q129" s="33" t="str">
        <f aca="false">IF(AND(K129&lt;&gt;"",L129&lt;&gt;"",O129&lt;&gt;"",P129&lt;&gt;""),(O129+P129-K129-L129)*86400,"")</f>
        <v/>
      </c>
      <c r="R129" s="34"/>
      <c r="S129" s="32"/>
      <c r="T129" s="28"/>
      <c r="U129" s="35"/>
      <c r="V129" s="29"/>
      <c r="W129" s="28"/>
      <c r="X129" s="28"/>
      <c r="Y129" s="28"/>
      <c r="Z129" s="36" t="str">
        <f aca="false">IF(U129="","",SUM($U$3:U129))</f>
        <v/>
      </c>
    </row>
    <row r="130" customFormat="false" ht="30" hidden="false" customHeight="true" outlineLevel="0" collapsed="false">
      <c r="A130" s="27" t="str">
        <f aca="false">IF(B130="","",ROW()-2)</f>
        <v/>
      </c>
      <c r="B130" s="28"/>
      <c r="C130" s="28"/>
      <c r="D130" s="28"/>
      <c r="E130" s="28"/>
      <c r="F130" s="28"/>
      <c r="G130" s="28"/>
      <c r="H130" s="28"/>
      <c r="I130" s="28"/>
      <c r="J130" s="29"/>
      <c r="K130" s="30"/>
      <c r="L130" s="31"/>
      <c r="M130" s="28"/>
      <c r="N130" s="32"/>
      <c r="O130" s="30"/>
      <c r="P130" s="31"/>
      <c r="Q130" s="33" t="str">
        <f aca="false">IF(AND(K130&lt;&gt;"",L130&lt;&gt;"",O130&lt;&gt;"",P130&lt;&gt;""),(O130+P130-K130-L130)*86400,"")</f>
        <v/>
      </c>
      <c r="R130" s="34"/>
      <c r="S130" s="32"/>
      <c r="T130" s="28"/>
      <c r="U130" s="35"/>
      <c r="V130" s="29"/>
      <c r="W130" s="28"/>
      <c r="X130" s="28"/>
      <c r="Y130" s="28"/>
      <c r="Z130" s="36" t="str">
        <f aca="false">IF(U130="","",SUM($U$3:U130))</f>
        <v/>
      </c>
    </row>
    <row r="131" customFormat="false" ht="30" hidden="false" customHeight="true" outlineLevel="0" collapsed="false">
      <c r="A131" s="27" t="str">
        <f aca="false">IF(B131="","",ROW()-2)</f>
        <v/>
      </c>
      <c r="B131" s="28"/>
      <c r="C131" s="28"/>
      <c r="D131" s="28"/>
      <c r="E131" s="28"/>
      <c r="F131" s="28"/>
      <c r="G131" s="28"/>
      <c r="H131" s="28"/>
      <c r="I131" s="28"/>
      <c r="J131" s="29"/>
      <c r="K131" s="30"/>
      <c r="L131" s="31"/>
      <c r="M131" s="28"/>
      <c r="N131" s="32"/>
      <c r="O131" s="30"/>
      <c r="P131" s="31"/>
      <c r="Q131" s="33" t="str">
        <f aca="false">IF(AND(K131&lt;&gt;"",L131&lt;&gt;"",O131&lt;&gt;"",P131&lt;&gt;""),(O131+P131-K131-L131)*86400,"")</f>
        <v/>
      </c>
      <c r="R131" s="34"/>
      <c r="S131" s="32"/>
      <c r="T131" s="28"/>
      <c r="U131" s="35"/>
      <c r="V131" s="29"/>
      <c r="W131" s="28"/>
      <c r="X131" s="28"/>
      <c r="Y131" s="28"/>
      <c r="Z131" s="36" t="str">
        <f aca="false">IF(U131="","",SUM($U$3:U131))</f>
        <v/>
      </c>
    </row>
    <row r="132" customFormat="false" ht="30" hidden="false" customHeight="true" outlineLevel="0" collapsed="false">
      <c r="A132" s="27" t="str">
        <f aca="false">IF(B132="","",ROW()-2)</f>
        <v/>
      </c>
      <c r="B132" s="28"/>
      <c r="C132" s="28"/>
      <c r="D132" s="28"/>
      <c r="E132" s="28"/>
      <c r="F132" s="28"/>
      <c r="G132" s="28"/>
      <c r="H132" s="28"/>
      <c r="I132" s="28"/>
      <c r="J132" s="29"/>
      <c r="K132" s="30"/>
      <c r="L132" s="31"/>
      <c r="M132" s="28"/>
      <c r="N132" s="32"/>
      <c r="O132" s="30"/>
      <c r="P132" s="31"/>
      <c r="Q132" s="33" t="str">
        <f aca="false">IF(AND(K132&lt;&gt;"",L132&lt;&gt;"",O132&lt;&gt;"",P132&lt;&gt;""),(O132+P132-K132-L132)*86400,"")</f>
        <v/>
      </c>
      <c r="R132" s="34"/>
      <c r="S132" s="32"/>
      <c r="T132" s="28"/>
      <c r="U132" s="35"/>
      <c r="V132" s="29"/>
      <c r="W132" s="28"/>
      <c r="X132" s="28"/>
      <c r="Y132" s="28"/>
      <c r="Z132" s="36" t="str">
        <f aca="false">IF(U132="","",SUM($U$3:U132))</f>
        <v/>
      </c>
    </row>
    <row r="133" customFormat="false" ht="30" hidden="false" customHeight="true" outlineLevel="0" collapsed="false">
      <c r="A133" s="27" t="str">
        <f aca="false">IF(B133="","",ROW()-2)</f>
        <v/>
      </c>
      <c r="B133" s="28"/>
      <c r="C133" s="28"/>
      <c r="D133" s="28"/>
      <c r="E133" s="28"/>
      <c r="F133" s="28"/>
      <c r="G133" s="28"/>
      <c r="H133" s="28"/>
      <c r="I133" s="28"/>
      <c r="J133" s="29"/>
      <c r="K133" s="30"/>
      <c r="L133" s="31"/>
      <c r="M133" s="28"/>
      <c r="N133" s="32"/>
      <c r="O133" s="30"/>
      <c r="P133" s="31"/>
      <c r="Q133" s="33" t="str">
        <f aca="false">IF(AND(K133&lt;&gt;"",L133&lt;&gt;"",O133&lt;&gt;"",P133&lt;&gt;""),(O133+P133-K133-L133)*86400,"")</f>
        <v/>
      </c>
      <c r="R133" s="34"/>
      <c r="S133" s="32"/>
      <c r="T133" s="28"/>
      <c r="U133" s="35"/>
      <c r="V133" s="29"/>
      <c r="W133" s="28"/>
      <c r="X133" s="28"/>
      <c r="Y133" s="28"/>
      <c r="Z133" s="36" t="str">
        <f aca="false">IF(U133="","",SUM($U$3:U133))</f>
        <v/>
      </c>
    </row>
    <row r="134" customFormat="false" ht="30" hidden="false" customHeight="true" outlineLevel="0" collapsed="false">
      <c r="A134" s="27" t="str">
        <f aca="false">IF(B134="","",ROW()-2)</f>
        <v/>
      </c>
      <c r="B134" s="28"/>
      <c r="C134" s="28"/>
      <c r="D134" s="28"/>
      <c r="E134" s="28"/>
      <c r="F134" s="28"/>
      <c r="G134" s="28"/>
      <c r="H134" s="28"/>
      <c r="I134" s="28"/>
      <c r="J134" s="29"/>
      <c r="K134" s="30"/>
      <c r="L134" s="31"/>
      <c r="M134" s="28"/>
      <c r="N134" s="32"/>
      <c r="O134" s="30"/>
      <c r="P134" s="31"/>
      <c r="Q134" s="33" t="str">
        <f aca="false">IF(AND(K134&lt;&gt;"",L134&lt;&gt;"",O134&lt;&gt;"",P134&lt;&gt;""),(O134+P134-K134-L134)*86400,"")</f>
        <v/>
      </c>
      <c r="R134" s="34"/>
      <c r="S134" s="32"/>
      <c r="T134" s="28"/>
      <c r="U134" s="35"/>
      <c r="V134" s="29"/>
      <c r="W134" s="28"/>
      <c r="X134" s="28"/>
      <c r="Y134" s="28"/>
      <c r="Z134" s="36" t="str">
        <f aca="false">IF(U134="","",SUM($U$3:U134))</f>
        <v/>
      </c>
    </row>
    <row r="135" customFormat="false" ht="30" hidden="false" customHeight="true" outlineLevel="0" collapsed="false">
      <c r="A135" s="27" t="str">
        <f aca="false">IF(B135="","",ROW()-2)</f>
        <v/>
      </c>
      <c r="B135" s="28"/>
      <c r="C135" s="28"/>
      <c r="D135" s="28"/>
      <c r="E135" s="28"/>
      <c r="F135" s="28"/>
      <c r="G135" s="28"/>
      <c r="H135" s="28"/>
      <c r="I135" s="28"/>
      <c r="J135" s="29"/>
      <c r="K135" s="30"/>
      <c r="L135" s="31"/>
      <c r="M135" s="28"/>
      <c r="N135" s="32"/>
      <c r="O135" s="30"/>
      <c r="P135" s="31"/>
      <c r="Q135" s="33" t="str">
        <f aca="false">IF(AND(K135&lt;&gt;"",L135&lt;&gt;"",O135&lt;&gt;"",P135&lt;&gt;""),(O135+P135-K135-L135)*86400,"")</f>
        <v/>
      </c>
      <c r="R135" s="34"/>
      <c r="S135" s="32"/>
      <c r="T135" s="28"/>
      <c r="U135" s="35"/>
      <c r="V135" s="29"/>
      <c r="W135" s="28"/>
      <c r="X135" s="28"/>
      <c r="Y135" s="28"/>
      <c r="Z135" s="36" t="str">
        <f aca="false">IF(U135="","",SUM($U$3:U135))</f>
        <v/>
      </c>
    </row>
    <row r="136" customFormat="false" ht="30" hidden="false" customHeight="true" outlineLevel="0" collapsed="false">
      <c r="A136" s="27" t="str">
        <f aca="false">IF(B136="","",ROW()-2)</f>
        <v/>
      </c>
      <c r="B136" s="28"/>
      <c r="C136" s="28"/>
      <c r="D136" s="28"/>
      <c r="E136" s="28"/>
      <c r="F136" s="28"/>
      <c r="G136" s="28"/>
      <c r="H136" s="28"/>
      <c r="I136" s="28"/>
      <c r="J136" s="29"/>
      <c r="K136" s="30"/>
      <c r="L136" s="31"/>
      <c r="M136" s="28"/>
      <c r="N136" s="32"/>
      <c r="O136" s="30"/>
      <c r="P136" s="31"/>
      <c r="Q136" s="33" t="str">
        <f aca="false">IF(AND(K136&lt;&gt;"",L136&lt;&gt;"",O136&lt;&gt;"",P136&lt;&gt;""),(O136+P136-K136-L136)*86400,"")</f>
        <v/>
      </c>
      <c r="R136" s="34"/>
      <c r="S136" s="32"/>
      <c r="T136" s="28"/>
      <c r="U136" s="35"/>
      <c r="V136" s="29"/>
      <c r="W136" s="28"/>
      <c r="X136" s="28"/>
      <c r="Y136" s="28"/>
      <c r="Z136" s="36" t="str">
        <f aca="false">IF(U136="","",SUM($U$3:U136))</f>
        <v/>
      </c>
    </row>
    <row r="137" customFormat="false" ht="30" hidden="false" customHeight="true" outlineLevel="0" collapsed="false">
      <c r="A137" s="27" t="str">
        <f aca="false">IF(B137="","",ROW()-2)</f>
        <v/>
      </c>
      <c r="B137" s="28"/>
      <c r="C137" s="28"/>
      <c r="D137" s="28"/>
      <c r="E137" s="28"/>
      <c r="F137" s="28"/>
      <c r="G137" s="28"/>
      <c r="H137" s="28"/>
      <c r="I137" s="28"/>
      <c r="J137" s="29"/>
      <c r="K137" s="30"/>
      <c r="L137" s="31"/>
      <c r="M137" s="28"/>
      <c r="N137" s="32"/>
      <c r="O137" s="30"/>
      <c r="P137" s="31"/>
      <c r="Q137" s="33" t="str">
        <f aca="false">IF(AND(K137&lt;&gt;"",L137&lt;&gt;"",O137&lt;&gt;"",P137&lt;&gt;""),(O137+P137-K137-L137)*86400,"")</f>
        <v/>
      </c>
      <c r="R137" s="34"/>
      <c r="S137" s="32"/>
      <c r="T137" s="28"/>
      <c r="U137" s="35"/>
      <c r="V137" s="29"/>
      <c r="W137" s="28"/>
      <c r="X137" s="28"/>
      <c r="Y137" s="28"/>
      <c r="Z137" s="36" t="str">
        <f aca="false">IF(U137="","",SUM($U$3:U137))</f>
        <v/>
      </c>
    </row>
    <row r="138" customFormat="false" ht="30" hidden="false" customHeight="true" outlineLevel="0" collapsed="false">
      <c r="A138" s="27" t="str">
        <f aca="false">IF(B138="","",ROW()-2)</f>
        <v/>
      </c>
      <c r="B138" s="28"/>
      <c r="C138" s="28"/>
      <c r="D138" s="28"/>
      <c r="E138" s="28"/>
      <c r="F138" s="28"/>
      <c r="G138" s="28"/>
      <c r="H138" s="28"/>
      <c r="I138" s="28"/>
      <c r="J138" s="29"/>
      <c r="K138" s="30"/>
      <c r="L138" s="31"/>
      <c r="M138" s="28"/>
      <c r="N138" s="32"/>
      <c r="O138" s="30"/>
      <c r="P138" s="31"/>
      <c r="Q138" s="33" t="str">
        <f aca="false">IF(AND(K138&lt;&gt;"",L138&lt;&gt;"",O138&lt;&gt;"",P138&lt;&gt;""),(O138+P138-K138-L138)*86400,"")</f>
        <v/>
      </c>
      <c r="R138" s="34"/>
      <c r="S138" s="32"/>
      <c r="T138" s="28"/>
      <c r="U138" s="35"/>
      <c r="V138" s="29"/>
      <c r="W138" s="28"/>
      <c r="X138" s="28"/>
      <c r="Y138" s="28"/>
      <c r="Z138" s="36" t="str">
        <f aca="false">IF(U138="","",SUM($U$3:U138))</f>
        <v/>
      </c>
    </row>
    <row r="139" customFormat="false" ht="30" hidden="false" customHeight="true" outlineLevel="0" collapsed="false">
      <c r="A139" s="27" t="str">
        <f aca="false">IF(B139="","",ROW()-2)</f>
        <v/>
      </c>
      <c r="B139" s="28"/>
      <c r="C139" s="28"/>
      <c r="D139" s="28"/>
      <c r="E139" s="28"/>
      <c r="F139" s="28"/>
      <c r="G139" s="28"/>
      <c r="H139" s="28"/>
      <c r="I139" s="28"/>
      <c r="J139" s="29"/>
      <c r="K139" s="30"/>
      <c r="L139" s="31"/>
      <c r="M139" s="28"/>
      <c r="N139" s="32"/>
      <c r="O139" s="30"/>
      <c r="P139" s="31"/>
      <c r="Q139" s="33" t="str">
        <f aca="false">IF(AND(K139&lt;&gt;"",L139&lt;&gt;"",O139&lt;&gt;"",P139&lt;&gt;""),(O139+P139-K139-L139)*86400,"")</f>
        <v/>
      </c>
      <c r="R139" s="34"/>
      <c r="S139" s="32"/>
      <c r="T139" s="28"/>
      <c r="U139" s="35"/>
      <c r="V139" s="29"/>
      <c r="W139" s="28"/>
      <c r="X139" s="28"/>
      <c r="Y139" s="28"/>
      <c r="Z139" s="36" t="str">
        <f aca="false">IF(U139="","",SUM($U$3:U139))</f>
        <v/>
      </c>
    </row>
    <row r="140" customFormat="false" ht="30" hidden="false" customHeight="true" outlineLevel="0" collapsed="false">
      <c r="A140" s="27" t="str">
        <f aca="false">IF(B140="","",ROW()-2)</f>
        <v/>
      </c>
      <c r="B140" s="28"/>
      <c r="C140" s="28"/>
      <c r="D140" s="28"/>
      <c r="E140" s="28"/>
      <c r="F140" s="28"/>
      <c r="G140" s="28"/>
      <c r="H140" s="28"/>
      <c r="I140" s="28"/>
      <c r="J140" s="29"/>
      <c r="K140" s="30"/>
      <c r="L140" s="31"/>
      <c r="M140" s="28"/>
      <c r="N140" s="32"/>
      <c r="O140" s="30"/>
      <c r="P140" s="31"/>
      <c r="Q140" s="33" t="str">
        <f aca="false">IF(AND(K140&lt;&gt;"",L140&lt;&gt;"",O140&lt;&gt;"",P140&lt;&gt;""),(O140+P140-K140-L140)*86400,"")</f>
        <v/>
      </c>
      <c r="R140" s="34"/>
      <c r="S140" s="32"/>
      <c r="T140" s="28"/>
      <c r="U140" s="35"/>
      <c r="V140" s="29"/>
      <c r="W140" s="28"/>
      <c r="X140" s="28"/>
      <c r="Y140" s="28"/>
      <c r="Z140" s="36" t="str">
        <f aca="false">IF(U140="","",SUM($U$3:U140))</f>
        <v/>
      </c>
    </row>
    <row r="141" customFormat="false" ht="30" hidden="false" customHeight="true" outlineLevel="0" collapsed="false">
      <c r="A141" s="27" t="str">
        <f aca="false">IF(B141="","",ROW()-2)</f>
        <v/>
      </c>
      <c r="B141" s="28"/>
      <c r="C141" s="28"/>
      <c r="D141" s="28"/>
      <c r="E141" s="28"/>
      <c r="F141" s="28"/>
      <c r="G141" s="28"/>
      <c r="H141" s="28"/>
      <c r="I141" s="28"/>
      <c r="J141" s="29"/>
      <c r="K141" s="30"/>
      <c r="L141" s="31"/>
      <c r="M141" s="28"/>
      <c r="N141" s="32"/>
      <c r="O141" s="30"/>
      <c r="P141" s="31"/>
      <c r="Q141" s="33" t="str">
        <f aca="false">IF(AND(K141&lt;&gt;"",L141&lt;&gt;"",O141&lt;&gt;"",P141&lt;&gt;""),(O141+P141-K141-L141)*86400,"")</f>
        <v/>
      </c>
      <c r="R141" s="34"/>
      <c r="S141" s="32"/>
      <c r="T141" s="28"/>
      <c r="U141" s="35"/>
      <c r="V141" s="29"/>
      <c r="W141" s="28"/>
      <c r="X141" s="28"/>
      <c r="Y141" s="28"/>
      <c r="Z141" s="36" t="str">
        <f aca="false">IF(U141="","",SUM($U$3:U141))</f>
        <v/>
      </c>
    </row>
    <row r="142" customFormat="false" ht="30" hidden="false" customHeight="true" outlineLevel="0" collapsed="false">
      <c r="A142" s="27" t="str">
        <f aca="false">IF(B142="","",ROW()-2)</f>
        <v/>
      </c>
      <c r="B142" s="28"/>
      <c r="C142" s="28"/>
      <c r="D142" s="28"/>
      <c r="E142" s="28"/>
      <c r="F142" s="28"/>
      <c r="G142" s="28"/>
      <c r="H142" s="28"/>
      <c r="I142" s="28"/>
      <c r="J142" s="29"/>
      <c r="K142" s="30"/>
      <c r="L142" s="31"/>
      <c r="M142" s="28"/>
      <c r="N142" s="32"/>
      <c r="O142" s="30"/>
      <c r="P142" s="31"/>
      <c r="Q142" s="33" t="str">
        <f aca="false">IF(AND(K142&lt;&gt;"",L142&lt;&gt;"",O142&lt;&gt;"",P142&lt;&gt;""),(O142+P142-K142-L142)*86400,"")</f>
        <v/>
      </c>
      <c r="R142" s="34"/>
      <c r="S142" s="32"/>
      <c r="T142" s="28"/>
      <c r="U142" s="35"/>
      <c r="V142" s="29"/>
      <c r="W142" s="28"/>
      <c r="X142" s="28"/>
      <c r="Y142" s="28"/>
      <c r="Z142" s="36" t="str">
        <f aca="false">IF(U142="","",SUM($U$3:U142))</f>
        <v/>
      </c>
    </row>
    <row r="143" customFormat="false" ht="30" hidden="false" customHeight="true" outlineLevel="0" collapsed="false">
      <c r="A143" s="27" t="str">
        <f aca="false">IF(B143="","",ROW()-2)</f>
        <v/>
      </c>
      <c r="B143" s="28"/>
      <c r="C143" s="28"/>
      <c r="D143" s="28"/>
      <c r="E143" s="28"/>
      <c r="F143" s="28"/>
      <c r="G143" s="28"/>
      <c r="H143" s="28"/>
      <c r="I143" s="28"/>
      <c r="J143" s="29"/>
      <c r="K143" s="30"/>
      <c r="L143" s="31"/>
      <c r="M143" s="28"/>
      <c r="N143" s="32"/>
      <c r="O143" s="30"/>
      <c r="P143" s="31"/>
      <c r="Q143" s="33" t="str">
        <f aca="false">IF(AND(K143&lt;&gt;"",L143&lt;&gt;"",O143&lt;&gt;"",P143&lt;&gt;""),(O143+P143-K143-L143)*86400,"")</f>
        <v/>
      </c>
      <c r="R143" s="34"/>
      <c r="S143" s="32"/>
      <c r="T143" s="28"/>
      <c r="U143" s="35"/>
      <c r="V143" s="29"/>
      <c r="W143" s="28"/>
      <c r="X143" s="28"/>
      <c r="Y143" s="28"/>
      <c r="Z143" s="36" t="str">
        <f aca="false">IF(U143="","",SUM($U$3:U143))</f>
        <v/>
      </c>
    </row>
    <row r="144" customFormat="false" ht="30" hidden="false" customHeight="true" outlineLevel="0" collapsed="false">
      <c r="A144" s="27" t="str">
        <f aca="false">IF(B144="","",ROW()-2)</f>
        <v/>
      </c>
      <c r="B144" s="28"/>
      <c r="C144" s="28"/>
      <c r="D144" s="28"/>
      <c r="E144" s="28"/>
      <c r="F144" s="28"/>
      <c r="G144" s="28"/>
      <c r="H144" s="28"/>
      <c r="I144" s="28"/>
      <c r="J144" s="29"/>
      <c r="K144" s="30"/>
      <c r="L144" s="31"/>
      <c r="M144" s="28"/>
      <c r="N144" s="32"/>
      <c r="O144" s="30"/>
      <c r="P144" s="31"/>
      <c r="Q144" s="33" t="str">
        <f aca="false">IF(AND(K144&lt;&gt;"",L144&lt;&gt;"",O144&lt;&gt;"",P144&lt;&gt;""),(O144+P144-K144-L144)*86400,"")</f>
        <v/>
      </c>
      <c r="R144" s="34"/>
      <c r="S144" s="32"/>
      <c r="T144" s="28"/>
      <c r="U144" s="35"/>
      <c r="V144" s="29"/>
      <c r="W144" s="28"/>
      <c r="X144" s="28"/>
      <c r="Y144" s="28"/>
      <c r="Z144" s="36" t="str">
        <f aca="false">IF(U144="","",SUM($U$3:U144))</f>
        <v/>
      </c>
    </row>
    <row r="145" customFormat="false" ht="30" hidden="false" customHeight="true" outlineLevel="0" collapsed="false">
      <c r="A145" s="27" t="str">
        <f aca="false">IF(B145="","",ROW()-2)</f>
        <v/>
      </c>
      <c r="B145" s="28"/>
      <c r="C145" s="28"/>
      <c r="D145" s="28"/>
      <c r="E145" s="28"/>
      <c r="F145" s="28"/>
      <c r="G145" s="28"/>
      <c r="H145" s="28"/>
      <c r="I145" s="28"/>
      <c r="J145" s="29"/>
      <c r="K145" s="30"/>
      <c r="L145" s="31"/>
      <c r="M145" s="28"/>
      <c r="N145" s="32"/>
      <c r="O145" s="30"/>
      <c r="P145" s="31"/>
      <c r="Q145" s="33" t="str">
        <f aca="false">IF(AND(K145&lt;&gt;"",L145&lt;&gt;"",O145&lt;&gt;"",P145&lt;&gt;""),(O145+P145-K145-L145)*86400,"")</f>
        <v/>
      </c>
      <c r="R145" s="34"/>
      <c r="S145" s="32"/>
      <c r="T145" s="28"/>
      <c r="U145" s="35"/>
      <c r="V145" s="29"/>
      <c r="W145" s="28"/>
      <c r="X145" s="28"/>
      <c r="Y145" s="28"/>
      <c r="Z145" s="36" t="str">
        <f aca="false">IF(U145="","",SUM($U$3:U145))</f>
        <v/>
      </c>
    </row>
    <row r="146" customFormat="false" ht="30" hidden="false" customHeight="true" outlineLevel="0" collapsed="false">
      <c r="A146" s="27" t="str">
        <f aca="false">IF(B146="","",ROW()-2)</f>
        <v/>
      </c>
      <c r="B146" s="28"/>
      <c r="C146" s="28"/>
      <c r="D146" s="28"/>
      <c r="E146" s="28"/>
      <c r="F146" s="28"/>
      <c r="G146" s="28"/>
      <c r="H146" s="28"/>
      <c r="I146" s="28"/>
      <c r="J146" s="29"/>
      <c r="K146" s="30"/>
      <c r="L146" s="31"/>
      <c r="M146" s="28"/>
      <c r="N146" s="32"/>
      <c r="O146" s="30"/>
      <c r="P146" s="31"/>
      <c r="Q146" s="33" t="str">
        <f aca="false">IF(AND(K146&lt;&gt;"",L146&lt;&gt;"",O146&lt;&gt;"",P146&lt;&gt;""),(O146+P146-K146-L146)*86400,"")</f>
        <v/>
      </c>
      <c r="R146" s="34"/>
      <c r="S146" s="32"/>
      <c r="T146" s="28"/>
      <c r="U146" s="35"/>
      <c r="V146" s="29"/>
      <c r="W146" s="28"/>
      <c r="X146" s="28"/>
      <c r="Y146" s="28"/>
      <c r="Z146" s="36" t="str">
        <f aca="false">IF(U146="","",SUM($U$3:U146))</f>
        <v/>
      </c>
    </row>
    <row r="147" customFormat="false" ht="30" hidden="false" customHeight="true" outlineLevel="0" collapsed="false">
      <c r="A147" s="27" t="str">
        <f aca="false">IF(B147="","",ROW()-2)</f>
        <v/>
      </c>
      <c r="B147" s="28"/>
      <c r="C147" s="28"/>
      <c r="D147" s="28"/>
      <c r="E147" s="28"/>
      <c r="F147" s="28"/>
      <c r="G147" s="28"/>
      <c r="H147" s="28"/>
      <c r="I147" s="28"/>
      <c r="J147" s="29"/>
      <c r="K147" s="30"/>
      <c r="L147" s="31"/>
      <c r="M147" s="28"/>
      <c r="N147" s="32"/>
      <c r="O147" s="30"/>
      <c r="P147" s="31"/>
      <c r="Q147" s="33" t="str">
        <f aca="false">IF(AND(K147&lt;&gt;"",L147&lt;&gt;"",O147&lt;&gt;"",P147&lt;&gt;""),(O147+P147-K147-L147)*86400,"")</f>
        <v/>
      </c>
      <c r="R147" s="34"/>
      <c r="S147" s="32"/>
      <c r="T147" s="28"/>
      <c r="U147" s="35"/>
      <c r="V147" s="29"/>
      <c r="W147" s="28"/>
      <c r="X147" s="28"/>
      <c r="Y147" s="28"/>
      <c r="Z147" s="36" t="str">
        <f aca="false">IF(U147="","",SUM($U$3:U147))</f>
        <v/>
      </c>
    </row>
    <row r="148" customFormat="false" ht="30" hidden="false" customHeight="true" outlineLevel="0" collapsed="false">
      <c r="A148" s="27" t="str">
        <f aca="false">IF(B148="","",ROW()-2)</f>
        <v/>
      </c>
      <c r="B148" s="28"/>
      <c r="C148" s="28"/>
      <c r="D148" s="28"/>
      <c r="E148" s="28"/>
      <c r="F148" s="28"/>
      <c r="G148" s="28"/>
      <c r="H148" s="28"/>
      <c r="I148" s="28"/>
      <c r="J148" s="29"/>
      <c r="K148" s="30"/>
      <c r="L148" s="31"/>
      <c r="M148" s="28"/>
      <c r="N148" s="32"/>
      <c r="O148" s="30"/>
      <c r="P148" s="31"/>
      <c r="Q148" s="33" t="str">
        <f aca="false">IF(AND(K148&lt;&gt;"",L148&lt;&gt;"",O148&lt;&gt;"",P148&lt;&gt;""),(O148+P148-K148-L148)*86400,"")</f>
        <v/>
      </c>
      <c r="R148" s="34"/>
      <c r="S148" s="32"/>
      <c r="T148" s="28"/>
      <c r="U148" s="35"/>
      <c r="V148" s="29"/>
      <c r="W148" s="28"/>
      <c r="X148" s="28"/>
      <c r="Y148" s="28"/>
      <c r="Z148" s="36" t="str">
        <f aca="false">IF(U148="","",SUM($U$3:U148))</f>
        <v/>
      </c>
    </row>
    <row r="149" customFormat="false" ht="30" hidden="false" customHeight="true" outlineLevel="0" collapsed="false">
      <c r="A149" s="27" t="str">
        <f aca="false">IF(B149="","",ROW()-2)</f>
        <v/>
      </c>
      <c r="B149" s="28"/>
      <c r="C149" s="28"/>
      <c r="D149" s="28"/>
      <c r="E149" s="28"/>
      <c r="F149" s="28"/>
      <c r="G149" s="28"/>
      <c r="H149" s="28"/>
      <c r="I149" s="28"/>
      <c r="J149" s="29"/>
      <c r="K149" s="30"/>
      <c r="L149" s="31"/>
      <c r="M149" s="28"/>
      <c r="N149" s="32"/>
      <c r="O149" s="30"/>
      <c r="P149" s="31"/>
      <c r="Q149" s="33" t="str">
        <f aca="false">IF(AND(K149&lt;&gt;"",L149&lt;&gt;"",O149&lt;&gt;"",P149&lt;&gt;""),(O149+P149-K149-L149)*86400,"")</f>
        <v/>
      </c>
      <c r="R149" s="34"/>
      <c r="S149" s="32"/>
      <c r="T149" s="28"/>
      <c r="U149" s="35"/>
      <c r="V149" s="29"/>
      <c r="W149" s="28"/>
      <c r="X149" s="28"/>
      <c r="Y149" s="28"/>
      <c r="Z149" s="36" t="str">
        <f aca="false">IF(U149="","",SUM($U$3:U149))</f>
        <v/>
      </c>
    </row>
    <row r="150" customFormat="false" ht="30" hidden="false" customHeight="true" outlineLevel="0" collapsed="false">
      <c r="A150" s="27" t="str">
        <f aca="false">IF(B150="","",ROW()-2)</f>
        <v/>
      </c>
      <c r="B150" s="28"/>
      <c r="C150" s="28"/>
      <c r="D150" s="28"/>
      <c r="E150" s="28"/>
      <c r="F150" s="28"/>
      <c r="G150" s="28"/>
      <c r="H150" s="28"/>
      <c r="I150" s="28"/>
      <c r="J150" s="29"/>
      <c r="K150" s="30"/>
      <c r="L150" s="31"/>
      <c r="M150" s="28"/>
      <c r="N150" s="32"/>
      <c r="O150" s="30"/>
      <c r="P150" s="31"/>
      <c r="Q150" s="33" t="str">
        <f aca="false">IF(AND(K150&lt;&gt;"",L150&lt;&gt;"",O150&lt;&gt;"",P150&lt;&gt;""),(O150+P150-K150-L150)*86400,"")</f>
        <v/>
      </c>
      <c r="R150" s="34"/>
      <c r="S150" s="32"/>
      <c r="T150" s="28"/>
      <c r="U150" s="35"/>
      <c r="V150" s="29"/>
      <c r="W150" s="28"/>
      <c r="X150" s="28"/>
      <c r="Y150" s="28"/>
      <c r="Z150" s="36" t="str">
        <f aca="false">IF(U150="","",SUM($U$3:U150))</f>
        <v/>
      </c>
    </row>
    <row r="151" customFormat="false" ht="30" hidden="false" customHeight="true" outlineLevel="0" collapsed="false">
      <c r="A151" s="27" t="str">
        <f aca="false">IF(B151="","",ROW()-2)</f>
        <v/>
      </c>
      <c r="B151" s="28"/>
      <c r="C151" s="28"/>
      <c r="D151" s="28"/>
      <c r="E151" s="28"/>
      <c r="F151" s="28"/>
      <c r="G151" s="28"/>
      <c r="H151" s="28"/>
      <c r="I151" s="28"/>
      <c r="J151" s="29"/>
      <c r="K151" s="30"/>
      <c r="L151" s="31"/>
      <c r="M151" s="28"/>
      <c r="N151" s="32"/>
      <c r="O151" s="30"/>
      <c r="P151" s="31"/>
      <c r="Q151" s="33" t="str">
        <f aca="false">IF(AND(K151&lt;&gt;"",L151&lt;&gt;"",O151&lt;&gt;"",P151&lt;&gt;""),(O151+P151-K151-L151)*86400,"")</f>
        <v/>
      </c>
      <c r="R151" s="34"/>
      <c r="S151" s="32"/>
      <c r="T151" s="28"/>
      <c r="U151" s="35"/>
      <c r="V151" s="29"/>
      <c r="W151" s="28"/>
      <c r="X151" s="28"/>
      <c r="Y151" s="28"/>
      <c r="Z151" s="36" t="str">
        <f aca="false">IF(U151="","",SUM($U$3:U151))</f>
        <v/>
      </c>
    </row>
    <row r="152" customFormat="false" ht="30" hidden="false" customHeight="true" outlineLevel="0" collapsed="false">
      <c r="A152" s="27" t="str">
        <f aca="false">IF(B152="","",ROW()-2)</f>
        <v/>
      </c>
      <c r="B152" s="28"/>
      <c r="C152" s="28"/>
      <c r="D152" s="28"/>
      <c r="E152" s="28"/>
      <c r="F152" s="28"/>
      <c r="G152" s="28"/>
      <c r="H152" s="28"/>
      <c r="I152" s="28"/>
      <c r="J152" s="29"/>
      <c r="K152" s="30"/>
      <c r="L152" s="31"/>
      <c r="M152" s="28"/>
      <c r="N152" s="32"/>
      <c r="O152" s="30"/>
      <c r="P152" s="31"/>
      <c r="Q152" s="33" t="str">
        <f aca="false">IF(AND(K152&lt;&gt;"",L152&lt;&gt;"",O152&lt;&gt;"",P152&lt;&gt;""),(O152+P152-K152-L152)*86400,"")</f>
        <v/>
      </c>
      <c r="R152" s="34"/>
      <c r="S152" s="32"/>
      <c r="T152" s="28"/>
      <c r="U152" s="35"/>
      <c r="V152" s="29"/>
      <c r="W152" s="28"/>
      <c r="X152" s="28"/>
      <c r="Y152" s="28"/>
      <c r="Z152" s="36" t="str">
        <f aca="false">IF(U152="","",SUM($U$3:U152))</f>
        <v/>
      </c>
    </row>
    <row r="153" customFormat="false" ht="30" hidden="false" customHeight="true" outlineLevel="0" collapsed="false">
      <c r="A153" s="27" t="str">
        <f aca="false">IF(B153="","",ROW()-2)</f>
        <v/>
      </c>
      <c r="B153" s="28"/>
      <c r="C153" s="28"/>
      <c r="D153" s="28"/>
      <c r="E153" s="28"/>
      <c r="F153" s="28"/>
      <c r="G153" s="28"/>
      <c r="H153" s="28"/>
      <c r="I153" s="28"/>
      <c r="J153" s="29"/>
      <c r="K153" s="30"/>
      <c r="L153" s="31"/>
      <c r="M153" s="28"/>
      <c r="N153" s="32"/>
      <c r="O153" s="30"/>
      <c r="P153" s="31"/>
      <c r="Q153" s="33" t="str">
        <f aca="false">IF(AND(K153&lt;&gt;"",L153&lt;&gt;"",O153&lt;&gt;"",P153&lt;&gt;""),(O153+P153-K153-L153)*86400,"")</f>
        <v/>
      </c>
      <c r="R153" s="34"/>
      <c r="S153" s="32"/>
      <c r="T153" s="28"/>
      <c r="U153" s="35"/>
      <c r="V153" s="29"/>
      <c r="W153" s="28"/>
      <c r="X153" s="28"/>
      <c r="Y153" s="28"/>
      <c r="Z153" s="36" t="str">
        <f aca="false">IF(U153="","",SUM($U$3:U153))</f>
        <v/>
      </c>
    </row>
    <row r="154" customFormat="false" ht="30" hidden="false" customHeight="true" outlineLevel="0" collapsed="false">
      <c r="A154" s="27" t="str">
        <f aca="false">IF(B154="","",ROW()-2)</f>
        <v/>
      </c>
      <c r="B154" s="28"/>
      <c r="C154" s="28"/>
      <c r="D154" s="28"/>
      <c r="E154" s="28"/>
      <c r="F154" s="28"/>
      <c r="G154" s="28"/>
      <c r="H154" s="28"/>
      <c r="I154" s="28"/>
      <c r="J154" s="29"/>
      <c r="K154" s="30"/>
      <c r="L154" s="31"/>
      <c r="M154" s="28"/>
      <c r="N154" s="32"/>
      <c r="O154" s="30"/>
      <c r="P154" s="31"/>
      <c r="Q154" s="33" t="str">
        <f aca="false">IF(AND(K154&lt;&gt;"",L154&lt;&gt;"",O154&lt;&gt;"",P154&lt;&gt;""),(O154+P154-K154-L154)*86400,"")</f>
        <v/>
      </c>
      <c r="R154" s="34"/>
      <c r="S154" s="32"/>
      <c r="T154" s="28"/>
      <c r="U154" s="35"/>
      <c r="V154" s="29"/>
      <c r="W154" s="28"/>
      <c r="X154" s="28"/>
      <c r="Y154" s="28"/>
      <c r="Z154" s="36" t="str">
        <f aca="false">IF(U154="","",SUM($U$3:U154))</f>
        <v/>
      </c>
    </row>
    <row r="155" customFormat="false" ht="30" hidden="false" customHeight="true" outlineLevel="0" collapsed="false">
      <c r="A155" s="27" t="str">
        <f aca="false">IF(B155="","",ROW()-2)</f>
        <v/>
      </c>
      <c r="B155" s="28"/>
      <c r="C155" s="28"/>
      <c r="D155" s="28"/>
      <c r="E155" s="28"/>
      <c r="F155" s="28"/>
      <c r="G155" s="28"/>
      <c r="H155" s="28"/>
      <c r="I155" s="28"/>
      <c r="J155" s="29"/>
      <c r="K155" s="30"/>
      <c r="L155" s="31"/>
      <c r="M155" s="28"/>
      <c r="N155" s="32"/>
      <c r="O155" s="30"/>
      <c r="P155" s="31"/>
      <c r="Q155" s="33" t="str">
        <f aca="false">IF(AND(K155&lt;&gt;"",L155&lt;&gt;"",O155&lt;&gt;"",P155&lt;&gt;""),(O155+P155-K155-L155)*86400,"")</f>
        <v/>
      </c>
      <c r="R155" s="34"/>
      <c r="S155" s="32"/>
      <c r="T155" s="28"/>
      <c r="U155" s="35"/>
      <c r="V155" s="29"/>
      <c r="W155" s="28"/>
      <c r="X155" s="28"/>
      <c r="Y155" s="28"/>
      <c r="Z155" s="36" t="str">
        <f aca="false">IF(U155="","",SUM($U$3:U155))</f>
        <v/>
      </c>
    </row>
    <row r="156" customFormat="false" ht="30" hidden="false" customHeight="true" outlineLevel="0" collapsed="false">
      <c r="A156" s="27" t="str">
        <f aca="false">IF(B156="","",ROW()-2)</f>
        <v/>
      </c>
      <c r="B156" s="28"/>
      <c r="C156" s="28"/>
      <c r="D156" s="28"/>
      <c r="E156" s="28"/>
      <c r="F156" s="28"/>
      <c r="G156" s="28"/>
      <c r="H156" s="28"/>
      <c r="I156" s="28"/>
      <c r="J156" s="29"/>
      <c r="K156" s="30"/>
      <c r="L156" s="31"/>
      <c r="M156" s="28"/>
      <c r="N156" s="32"/>
      <c r="O156" s="30"/>
      <c r="P156" s="31"/>
      <c r="Q156" s="33" t="str">
        <f aca="false">IF(AND(K156&lt;&gt;"",L156&lt;&gt;"",O156&lt;&gt;"",P156&lt;&gt;""),(O156+P156-K156-L156)*86400,"")</f>
        <v/>
      </c>
      <c r="R156" s="34"/>
      <c r="S156" s="32"/>
      <c r="T156" s="28"/>
      <c r="U156" s="35"/>
      <c r="V156" s="29"/>
      <c r="W156" s="28"/>
      <c r="X156" s="28"/>
      <c r="Y156" s="28"/>
      <c r="Z156" s="36" t="str">
        <f aca="false">IF(U156="","",SUM($U$3:U156))</f>
        <v/>
      </c>
    </row>
    <row r="157" customFormat="false" ht="30" hidden="false" customHeight="true" outlineLevel="0" collapsed="false">
      <c r="A157" s="27" t="str">
        <f aca="false">IF(B157="","",ROW()-2)</f>
        <v/>
      </c>
      <c r="B157" s="28"/>
      <c r="C157" s="28"/>
      <c r="D157" s="28"/>
      <c r="E157" s="28"/>
      <c r="F157" s="28"/>
      <c r="G157" s="28"/>
      <c r="H157" s="28"/>
      <c r="I157" s="28"/>
      <c r="J157" s="29"/>
      <c r="K157" s="30"/>
      <c r="L157" s="31"/>
      <c r="M157" s="28"/>
      <c r="N157" s="32"/>
      <c r="O157" s="30"/>
      <c r="P157" s="31"/>
      <c r="Q157" s="33" t="str">
        <f aca="false">IF(AND(K157&lt;&gt;"",L157&lt;&gt;"",O157&lt;&gt;"",P157&lt;&gt;""),(O157+P157-K157-L157)*86400,"")</f>
        <v/>
      </c>
      <c r="R157" s="34"/>
      <c r="S157" s="32"/>
      <c r="T157" s="28"/>
      <c r="U157" s="35"/>
      <c r="V157" s="29"/>
      <c r="W157" s="28"/>
      <c r="X157" s="28"/>
      <c r="Y157" s="28"/>
      <c r="Z157" s="36" t="str">
        <f aca="false">IF(U157="","",SUM($U$3:U157))</f>
        <v/>
      </c>
    </row>
    <row r="158" customFormat="false" ht="30" hidden="false" customHeight="true" outlineLevel="0" collapsed="false">
      <c r="A158" s="27" t="str">
        <f aca="false">IF(B158="","",ROW()-2)</f>
        <v/>
      </c>
      <c r="B158" s="28"/>
      <c r="C158" s="28"/>
      <c r="D158" s="28"/>
      <c r="E158" s="28"/>
      <c r="F158" s="28"/>
      <c r="G158" s="28"/>
      <c r="H158" s="28"/>
      <c r="I158" s="28"/>
      <c r="J158" s="29"/>
      <c r="K158" s="30"/>
      <c r="L158" s="31"/>
      <c r="M158" s="28"/>
      <c r="N158" s="32"/>
      <c r="O158" s="30"/>
      <c r="P158" s="31"/>
      <c r="Q158" s="33" t="str">
        <f aca="false">IF(AND(K158&lt;&gt;"",L158&lt;&gt;"",O158&lt;&gt;"",P158&lt;&gt;""),(O158+P158-K158-L158)*86400,"")</f>
        <v/>
      </c>
      <c r="R158" s="34"/>
      <c r="S158" s="32"/>
      <c r="T158" s="28"/>
      <c r="U158" s="35"/>
      <c r="V158" s="29"/>
      <c r="W158" s="28"/>
      <c r="X158" s="28"/>
      <c r="Y158" s="28"/>
      <c r="Z158" s="36" t="str">
        <f aca="false">IF(U158="","",SUM($U$3:U158))</f>
        <v/>
      </c>
    </row>
    <row r="159" customFormat="false" ht="30" hidden="false" customHeight="true" outlineLevel="0" collapsed="false">
      <c r="A159" s="27" t="str">
        <f aca="false">IF(B159="","",ROW()-2)</f>
        <v/>
      </c>
      <c r="B159" s="28"/>
      <c r="C159" s="28"/>
      <c r="D159" s="28"/>
      <c r="E159" s="28"/>
      <c r="F159" s="28"/>
      <c r="G159" s="28"/>
      <c r="H159" s="28"/>
      <c r="I159" s="28"/>
      <c r="J159" s="29"/>
      <c r="K159" s="30"/>
      <c r="L159" s="31"/>
      <c r="M159" s="28"/>
      <c r="N159" s="32"/>
      <c r="O159" s="30"/>
      <c r="P159" s="31"/>
      <c r="Q159" s="33" t="str">
        <f aca="false">IF(AND(K159&lt;&gt;"",L159&lt;&gt;"",O159&lt;&gt;"",P159&lt;&gt;""),(O159+P159-K159-L159)*86400,"")</f>
        <v/>
      </c>
      <c r="R159" s="34"/>
      <c r="S159" s="32"/>
      <c r="T159" s="28"/>
      <c r="U159" s="35"/>
      <c r="V159" s="29"/>
      <c r="W159" s="28"/>
      <c r="X159" s="28"/>
      <c r="Y159" s="28"/>
      <c r="Z159" s="36" t="str">
        <f aca="false">IF(U159="","",SUM($U$3:U159))</f>
        <v/>
      </c>
    </row>
    <row r="160" customFormat="false" ht="30" hidden="false" customHeight="true" outlineLevel="0" collapsed="false">
      <c r="A160" s="27" t="str">
        <f aca="false">IF(B160="","",ROW()-2)</f>
        <v/>
      </c>
      <c r="B160" s="28"/>
      <c r="C160" s="28"/>
      <c r="D160" s="28"/>
      <c r="E160" s="28"/>
      <c r="F160" s="28"/>
      <c r="G160" s="28"/>
      <c r="H160" s="28"/>
      <c r="I160" s="28"/>
      <c r="J160" s="29"/>
      <c r="K160" s="30"/>
      <c r="L160" s="31"/>
      <c r="M160" s="28"/>
      <c r="N160" s="32"/>
      <c r="O160" s="30"/>
      <c r="P160" s="31"/>
      <c r="Q160" s="33" t="str">
        <f aca="false">IF(AND(K160&lt;&gt;"",L160&lt;&gt;"",O160&lt;&gt;"",P160&lt;&gt;""),(O160+P160-K160-L160)*86400,"")</f>
        <v/>
      </c>
      <c r="R160" s="34"/>
      <c r="S160" s="32"/>
      <c r="T160" s="28"/>
      <c r="U160" s="35"/>
      <c r="V160" s="29"/>
      <c r="W160" s="28"/>
      <c r="X160" s="28"/>
      <c r="Y160" s="28"/>
      <c r="Z160" s="36" t="str">
        <f aca="false">IF(U160="","",SUM($U$3:U160))</f>
        <v/>
      </c>
    </row>
    <row r="161" customFormat="false" ht="30" hidden="false" customHeight="true" outlineLevel="0" collapsed="false">
      <c r="A161" s="27" t="str">
        <f aca="false">IF(B161="","",ROW()-2)</f>
        <v/>
      </c>
      <c r="B161" s="28"/>
      <c r="C161" s="28"/>
      <c r="D161" s="28"/>
      <c r="E161" s="28"/>
      <c r="F161" s="28"/>
      <c r="G161" s="28"/>
      <c r="H161" s="28"/>
      <c r="I161" s="28"/>
      <c r="J161" s="29"/>
      <c r="K161" s="30"/>
      <c r="L161" s="31"/>
      <c r="M161" s="28"/>
      <c r="N161" s="32"/>
      <c r="O161" s="30"/>
      <c r="P161" s="31"/>
      <c r="Q161" s="33" t="str">
        <f aca="false">IF(AND(K161&lt;&gt;"",L161&lt;&gt;"",O161&lt;&gt;"",P161&lt;&gt;""),(O161+P161-K161-L161)*86400,"")</f>
        <v/>
      </c>
      <c r="R161" s="34"/>
      <c r="S161" s="32"/>
      <c r="T161" s="28"/>
      <c r="U161" s="35"/>
      <c r="V161" s="29"/>
      <c r="W161" s="28"/>
      <c r="X161" s="28"/>
      <c r="Y161" s="28"/>
      <c r="Z161" s="36" t="str">
        <f aca="false">IF(U161="","",SUM($U$3:U161))</f>
        <v/>
      </c>
    </row>
    <row r="162" customFormat="false" ht="30" hidden="false" customHeight="true" outlineLevel="0" collapsed="false">
      <c r="A162" s="27" t="str">
        <f aca="false">IF(B162="","",ROW()-2)</f>
        <v/>
      </c>
      <c r="B162" s="28"/>
      <c r="C162" s="28"/>
      <c r="D162" s="28"/>
      <c r="E162" s="28"/>
      <c r="F162" s="28"/>
      <c r="G162" s="28"/>
      <c r="H162" s="28"/>
      <c r="I162" s="28"/>
      <c r="J162" s="29"/>
      <c r="K162" s="30"/>
      <c r="L162" s="31"/>
      <c r="M162" s="28"/>
      <c r="N162" s="32"/>
      <c r="O162" s="30"/>
      <c r="P162" s="31"/>
      <c r="Q162" s="33" t="str">
        <f aca="false">IF(AND(K162&lt;&gt;"",L162&lt;&gt;"",O162&lt;&gt;"",P162&lt;&gt;""),(O162+P162-K162-L162)*86400,"")</f>
        <v/>
      </c>
      <c r="R162" s="34"/>
      <c r="S162" s="32"/>
      <c r="T162" s="28"/>
      <c r="U162" s="35"/>
      <c r="V162" s="29"/>
      <c r="W162" s="28"/>
      <c r="X162" s="28"/>
      <c r="Y162" s="28"/>
      <c r="Z162" s="36" t="str">
        <f aca="false">IF(U162="","",SUM($U$3:U162))</f>
        <v/>
      </c>
    </row>
    <row r="163" customFormat="false" ht="30" hidden="false" customHeight="true" outlineLevel="0" collapsed="false">
      <c r="A163" s="27" t="str">
        <f aca="false">IF(B163="","",ROW()-2)</f>
        <v/>
      </c>
      <c r="B163" s="28"/>
      <c r="C163" s="28"/>
      <c r="D163" s="28"/>
      <c r="E163" s="28"/>
      <c r="F163" s="28"/>
      <c r="G163" s="28"/>
      <c r="H163" s="28"/>
      <c r="I163" s="28"/>
      <c r="J163" s="29"/>
      <c r="K163" s="30"/>
      <c r="L163" s="31"/>
      <c r="M163" s="28"/>
      <c r="N163" s="32"/>
      <c r="O163" s="30"/>
      <c r="P163" s="31"/>
      <c r="Q163" s="33" t="str">
        <f aca="false">IF(AND(K163&lt;&gt;"",L163&lt;&gt;"",O163&lt;&gt;"",P163&lt;&gt;""),(O163+P163-K163-L163)*86400,"")</f>
        <v/>
      </c>
      <c r="R163" s="34"/>
      <c r="S163" s="32"/>
      <c r="T163" s="28"/>
      <c r="U163" s="35"/>
      <c r="V163" s="29"/>
      <c r="W163" s="28"/>
      <c r="X163" s="28"/>
      <c r="Y163" s="28"/>
      <c r="Z163" s="36" t="str">
        <f aca="false">IF(U163="","",SUM($U$3:U163))</f>
        <v/>
      </c>
    </row>
    <row r="164" customFormat="false" ht="30" hidden="false" customHeight="true" outlineLevel="0" collapsed="false">
      <c r="A164" s="27" t="str">
        <f aca="false">IF(B164="","",ROW()-2)</f>
        <v/>
      </c>
      <c r="B164" s="28"/>
      <c r="C164" s="28"/>
      <c r="D164" s="28"/>
      <c r="E164" s="28"/>
      <c r="F164" s="28"/>
      <c r="G164" s="28"/>
      <c r="H164" s="28"/>
      <c r="I164" s="28"/>
      <c r="J164" s="29"/>
      <c r="K164" s="30"/>
      <c r="L164" s="31"/>
      <c r="M164" s="28"/>
      <c r="N164" s="32"/>
      <c r="O164" s="30"/>
      <c r="P164" s="31"/>
      <c r="Q164" s="33" t="str">
        <f aca="false">IF(AND(K164&lt;&gt;"",L164&lt;&gt;"",O164&lt;&gt;"",P164&lt;&gt;""),(O164+P164-K164-L164)*86400,"")</f>
        <v/>
      </c>
      <c r="R164" s="34"/>
      <c r="S164" s="32"/>
      <c r="T164" s="28"/>
      <c r="U164" s="35"/>
      <c r="V164" s="29"/>
      <c r="W164" s="28"/>
      <c r="X164" s="28"/>
      <c r="Y164" s="28"/>
      <c r="Z164" s="36" t="str">
        <f aca="false">IF(U164="","",SUM($U$3:U164))</f>
        <v/>
      </c>
    </row>
    <row r="165" customFormat="false" ht="30" hidden="false" customHeight="true" outlineLevel="0" collapsed="false">
      <c r="A165" s="27" t="str">
        <f aca="false">IF(B165="","",ROW()-2)</f>
        <v/>
      </c>
      <c r="B165" s="28"/>
      <c r="C165" s="28"/>
      <c r="D165" s="28"/>
      <c r="E165" s="28"/>
      <c r="F165" s="28"/>
      <c r="G165" s="28"/>
      <c r="H165" s="28"/>
      <c r="I165" s="28"/>
      <c r="J165" s="29"/>
      <c r="K165" s="30"/>
      <c r="L165" s="31"/>
      <c r="M165" s="28"/>
      <c r="N165" s="32"/>
      <c r="O165" s="30"/>
      <c r="P165" s="31"/>
      <c r="Q165" s="33" t="str">
        <f aca="false">IF(AND(K165&lt;&gt;"",L165&lt;&gt;"",O165&lt;&gt;"",P165&lt;&gt;""),(O165+P165-K165-L165)*86400,"")</f>
        <v/>
      </c>
      <c r="R165" s="34"/>
      <c r="S165" s="32"/>
      <c r="T165" s="28"/>
      <c r="U165" s="35"/>
      <c r="V165" s="29"/>
      <c r="W165" s="28"/>
      <c r="X165" s="28"/>
      <c r="Y165" s="28"/>
      <c r="Z165" s="36" t="str">
        <f aca="false">IF(U165="","",SUM($U$3:U165))</f>
        <v/>
      </c>
    </row>
    <row r="166" customFormat="false" ht="30" hidden="false" customHeight="true" outlineLevel="0" collapsed="false">
      <c r="A166" s="27" t="str">
        <f aca="false">IF(B166="","",ROW()-2)</f>
        <v/>
      </c>
      <c r="B166" s="28"/>
      <c r="C166" s="28"/>
      <c r="D166" s="28"/>
      <c r="E166" s="28"/>
      <c r="F166" s="28"/>
      <c r="G166" s="28"/>
      <c r="H166" s="28"/>
      <c r="I166" s="28"/>
      <c r="J166" s="29"/>
      <c r="K166" s="30"/>
      <c r="L166" s="31"/>
      <c r="M166" s="28"/>
      <c r="N166" s="32"/>
      <c r="O166" s="30"/>
      <c r="P166" s="31"/>
      <c r="Q166" s="33" t="str">
        <f aca="false">IF(AND(K166&lt;&gt;"",L166&lt;&gt;"",O166&lt;&gt;"",P166&lt;&gt;""),(O166+P166-K166-L166)*86400,"")</f>
        <v/>
      </c>
      <c r="R166" s="34"/>
      <c r="S166" s="32"/>
      <c r="T166" s="28"/>
      <c r="U166" s="35"/>
      <c r="V166" s="29"/>
      <c r="W166" s="28"/>
      <c r="X166" s="28"/>
      <c r="Y166" s="28"/>
      <c r="Z166" s="36" t="str">
        <f aca="false">IF(U166="","",SUM($U$3:U166))</f>
        <v/>
      </c>
    </row>
    <row r="167" customFormat="false" ht="30" hidden="false" customHeight="true" outlineLevel="0" collapsed="false">
      <c r="A167" s="27" t="str">
        <f aca="false">IF(B167="","",ROW()-2)</f>
        <v/>
      </c>
      <c r="B167" s="28"/>
      <c r="C167" s="28"/>
      <c r="D167" s="28"/>
      <c r="E167" s="28"/>
      <c r="F167" s="28"/>
      <c r="G167" s="28"/>
      <c r="H167" s="28"/>
      <c r="I167" s="28"/>
      <c r="J167" s="29"/>
      <c r="K167" s="30"/>
      <c r="L167" s="31"/>
      <c r="M167" s="28"/>
      <c r="N167" s="32"/>
      <c r="O167" s="30"/>
      <c r="P167" s="31"/>
      <c r="Q167" s="33" t="str">
        <f aca="false">IF(AND(K167&lt;&gt;"",L167&lt;&gt;"",O167&lt;&gt;"",P167&lt;&gt;""),(O167+P167-K167-L167)*86400,"")</f>
        <v/>
      </c>
      <c r="R167" s="34"/>
      <c r="S167" s="32"/>
      <c r="T167" s="28"/>
      <c r="U167" s="35"/>
      <c r="V167" s="29"/>
      <c r="W167" s="28"/>
      <c r="X167" s="28"/>
      <c r="Y167" s="28"/>
      <c r="Z167" s="36" t="str">
        <f aca="false">IF(U167="","",SUM($U$3:U167))</f>
        <v/>
      </c>
    </row>
    <row r="168" customFormat="false" ht="30" hidden="false" customHeight="true" outlineLevel="0" collapsed="false">
      <c r="A168" s="27" t="str">
        <f aca="false">IF(B168="","",ROW()-2)</f>
        <v/>
      </c>
      <c r="B168" s="28"/>
      <c r="C168" s="28"/>
      <c r="D168" s="28"/>
      <c r="E168" s="28"/>
      <c r="F168" s="28"/>
      <c r="G168" s="28"/>
      <c r="H168" s="28"/>
      <c r="I168" s="28"/>
      <c r="J168" s="29"/>
      <c r="K168" s="30"/>
      <c r="L168" s="31"/>
      <c r="M168" s="28"/>
      <c r="N168" s="32"/>
      <c r="O168" s="30"/>
      <c r="P168" s="31"/>
      <c r="Q168" s="33" t="str">
        <f aca="false">IF(AND(K168&lt;&gt;"",L168&lt;&gt;"",O168&lt;&gt;"",P168&lt;&gt;""),(O168+P168-K168-L168)*86400,"")</f>
        <v/>
      </c>
      <c r="R168" s="34"/>
      <c r="S168" s="32"/>
      <c r="T168" s="28"/>
      <c r="U168" s="35"/>
      <c r="V168" s="29"/>
      <c r="W168" s="28"/>
      <c r="X168" s="28"/>
      <c r="Y168" s="28"/>
      <c r="Z168" s="36" t="str">
        <f aca="false">IF(U168="","",SUM($U$3:U168))</f>
        <v/>
      </c>
    </row>
    <row r="169" customFormat="false" ht="30" hidden="false" customHeight="true" outlineLevel="0" collapsed="false">
      <c r="A169" s="27" t="str">
        <f aca="false">IF(B169="","",ROW()-2)</f>
        <v/>
      </c>
      <c r="B169" s="28"/>
      <c r="C169" s="28"/>
      <c r="D169" s="28"/>
      <c r="E169" s="28"/>
      <c r="F169" s="28"/>
      <c r="G169" s="28"/>
      <c r="H169" s="28"/>
      <c r="I169" s="28"/>
      <c r="J169" s="29"/>
      <c r="K169" s="30"/>
      <c r="L169" s="31"/>
      <c r="M169" s="28"/>
      <c r="N169" s="32"/>
      <c r="O169" s="30"/>
      <c r="P169" s="31"/>
      <c r="Q169" s="33" t="str">
        <f aca="false">IF(AND(K169&lt;&gt;"",L169&lt;&gt;"",O169&lt;&gt;"",P169&lt;&gt;""),(O169+P169-K169-L169)*86400,"")</f>
        <v/>
      </c>
      <c r="R169" s="34"/>
      <c r="S169" s="32"/>
      <c r="T169" s="28"/>
      <c r="U169" s="35"/>
      <c r="V169" s="29"/>
      <c r="W169" s="28"/>
      <c r="X169" s="28"/>
      <c r="Y169" s="28"/>
      <c r="Z169" s="36" t="str">
        <f aca="false">IF(U169="","",SUM($U$3:U169))</f>
        <v/>
      </c>
    </row>
    <row r="170" customFormat="false" ht="30" hidden="false" customHeight="true" outlineLevel="0" collapsed="false">
      <c r="A170" s="27" t="str">
        <f aca="false">IF(B170="","",ROW()-2)</f>
        <v/>
      </c>
      <c r="B170" s="28"/>
      <c r="C170" s="28"/>
      <c r="D170" s="28"/>
      <c r="E170" s="28"/>
      <c r="F170" s="28"/>
      <c r="G170" s="28"/>
      <c r="H170" s="28"/>
      <c r="I170" s="28"/>
      <c r="J170" s="29"/>
      <c r="K170" s="30"/>
      <c r="L170" s="31"/>
      <c r="M170" s="28"/>
      <c r="N170" s="32"/>
      <c r="O170" s="30"/>
      <c r="P170" s="31"/>
      <c r="Q170" s="33" t="str">
        <f aca="false">IF(AND(K170&lt;&gt;"",L170&lt;&gt;"",O170&lt;&gt;"",P170&lt;&gt;""),(O170+P170-K170-L170)*86400,"")</f>
        <v/>
      </c>
      <c r="R170" s="34"/>
      <c r="S170" s="32"/>
      <c r="T170" s="28"/>
      <c r="U170" s="35"/>
      <c r="V170" s="29"/>
      <c r="W170" s="28"/>
      <c r="X170" s="28"/>
      <c r="Y170" s="28"/>
      <c r="Z170" s="36" t="str">
        <f aca="false">IF(U170="","",SUM($U$3:U170))</f>
        <v/>
      </c>
    </row>
    <row r="171" customFormat="false" ht="30" hidden="false" customHeight="true" outlineLevel="0" collapsed="false">
      <c r="A171" s="27" t="str">
        <f aca="false">IF(B171="","",ROW()-2)</f>
        <v/>
      </c>
      <c r="B171" s="28"/>
      <c r="C171" s="28"/>
      <c r="D171" s="28"/>
      <c r="E171" s="28"/>
      <c r="F171" s="28"/>
      <c r="G171" s="28"/>
      <c r="H171" s="28"/>
      <c r="I171" s="28"/>
      <c r="J171" s="29"/>
      <c r="K171" s="30"/>
      <c r="L171" s="31"/>
      <c r="M171" s="28"/>
      <c r="N171" s="32"/>
      <c r="O171" s="30"/>
      <c r="P171" s="31"/>
      <c r="Q171" s="33" t="str">
        <f aca="false">IF(AND(K171&lt;&gt;"",L171&lt;&gt;"",O171&lt;&gt;"",P171&lt;&gt;""),(O171+P171-K171-L171)*86400,"")</f>
        <v/>
      </c>
      <c r="R171" s="34"/>
      <c r="S171" s="32"/>
      <c r="T171" s="28"/>
      <c r="U171" s="35"/>
      <c r="V171" s="29"/>
      <c r="W171" s="28"/>
      <c r="X171" s="28"/>
      <c r="Y171" s="28"/>
      <c r="Z171" s="36" t="str">
        <f aca="false">IF(U171="","",SUM($U$3:U171))</f>
        <v/>
      </c>
    </row>
    <row r="172" customFormat="false" ht="30" hidden="false" customHeight="true" outlineLevel="0" collapsed="false">
      <c r="A172" s="27" t="str">
        <f aca="false">IF(B172="","",ROW()-2)</f>
        <v/>
      </c>
      <c r="B172" s="28"/>
      <c r="C172" s="28"/>
      <c r="D172" s="28"/>
      <c r="E172" s="28"/>
      <c r="F172" s="28"/>
      <c r="G172" s="28"/>
      <c r="H172" s="28"/>
      <c r="I172" s="28"/>
      <c r="J172" s="29"/>
      <c r="K172" s="30"/>
      <c r="L172" s="31"/>
      <c r="M172" s="28"/>
      <c r="N172" s="32"/>
      <c r="O172" s="30"/>
      <c r="P172" s="31"/>
      <c r="Q172" s="33" t="str">
        <f aca="false">IF(AND(K172&lt;&gt;"",L172&lt;&gt;"",O172&lt;&gt;"",P172&lt;&gt;""),(O172+P172-K172-L172)*86400,"")</f>
        <v/>
      </c>
      <c r="R172" s="34"/>
      <c r="S172" s="32"/>
      <c r="T172" s="28"/>
      <c r="U172" s="35"/>
      <c r="V172" s="29"/>
      <c r="W172" s="28"/>
      <c r="X172" s="28"/>
      <c r="Y172" s="28"/>
      <c r="Z172" s="36" t="str">
        <f aca="false">IF(U172="","",SUM($U$3:U172))</f>
        <v/>
      </c>
    </row>
    <row r="173" customFormat="false" ht="30" hidden="false" customHeight="true" outlineLevel="0" collapsed="false">
      <c r="A173" s="27" t="str">
        <f aca="false">IF(B173="","",ROW()-2)</f>
        <v/>
      </c>
      <c r="B173" s="28"/>
      <c r="C173" s="28"/>
      <c r="D173" s="28"/>
      <c r="E173" s="28"/>
      <c r="F173" s="28"/>
      <c r="G173" s="28"/>
      <c r="H173" s="28"/>
      <c r="I173" s="28"/>
      <c r="J173" s="29"/>
      <c r="K173" s="30"/>
      <c r="L173" s="31"/>
      <c r="M173" s="28"/>
      <c r="N173" s="32"/>
      <c r="O173" s="30"/>
      <c r="P173" s="31"/>
      <c r="Q173" s="33" t="str">
        <f aca="false">IF(AND(K173&lt;&gt;"",L173&lt;&gt;"",O173&lt;&gt;"",P173&lt;&gt;""),(O173+P173-K173-L173)*86400,"")</f>
        <v/>
      </c>
      <c r="R173" s="34"/>
      <c r="S173" s="32"/>
      <c r="T173" s="28"/>
      <c r="U173" s="35"/>
      <c r="V173" s="29"/>
      <c r="W173" s="28"/>
      <c r="X173" s="28"/>
      <c r="Y173" s="28"/>
      <c r="Z173" s="36" t="str">
        <f aca="false">IF(U173="","",SUM($U$3:U173))</f>
        <v/>
      </c>
    </row>
    <row r="174" customFormat="false" ht="30" hidden="false" customHeight="true" outlineLevel="0" collapsed="false">
      <c r="A174" s="27" t="str">
        <f aca="false">IF(B174="","",ROW()-2)</f>
        <v/>
      </c>
      <c r="B174" s="28"/>
      <c r="C174" s="28"/>
      <c r="D174" s="28"/>
      <c r="E174" s="28"/>
      <c r="F174" s="28"/>
      <c r="G174" s="28"/>
      <c r="H174" s="28"/>
      <c r="I174" s="28"/>
      <c r="J174" s="29"/>
      <c r="K174" s="30"/>
      <c r="L174" s="31"/>
      <c r="M174" s="28"/>
      <c r="N174" s="32"/>
      <c r="O174" s="30"/>
      <c r="P174" s="31"/>
      <c r="Q174" s="33" t="str">
        <f aca="false">IF(AND(K174&lt;&gt;"",L174&lt;&gt;"",O174&lt;&gt;"",P174&lt;&gt;""),(O174+P174-K174-L174)*86400,"")</f>
        <v/>
      </c>
      <c r="R174" s="34"/>
      <c r="S174" s="32"/>
      <c r="T174" s="28"/>
      <c r="U174" s="35"/>
      <c r="V174" s="29"/>
      <c r="W174" s="28"/>
      <c r="X174" s="28"/>
      <c r="Y174" s="28"/>
      <c r="Z174" s="36" t="str">
        <f aca="false">IF(U174="","",SUM($U$3:U174))</f>
        <v/>
      </c>
    </row>
    <row r="175" customFormat="false" ht="30" hidden="false" customHeight="true" outlineLevel="0" collapsed="false">
      <c r="A175" s="27" t="str">
        <f aca="false">IF(B175="","",ROW()-2)</f>
        <v/>
      </c>
      <c r="B175" s="28"/>
      <c r="C175" s="28"/>
      <c r="D175" s="28"/>
      <c r="E175" s="28"/>
      <c r="F175" s="28"/>
      <c r="G175" s="28"/>
      <c r="H175" s="28"/>
      <c r="I175" s="28"/>
      <c r="J175" s="29"/>
      <c r="K175" s="30"/>
      <c r="L175" s="31"/>
      <c r="M175" s="28"/>
      <c r="N175" s="32"/>
      <c r="O175" s="30"/>
      <c r="P175" s="31"/>
      <c r="Q175" s="33" t="str">
        <f aca="false">IF(AND(K175&lt;&gt;"",L175&lt;&gt;"",O175&lt;&gt;"",P175&lt;&gt;""),(O175+P175-K175-L175)*86400,"")</f>
        <v/>
      </c>
      <c r="R175" s="34"/>
      <c r="S175" s="32"/>
      <c r="T175" s="28"/>
      <c r="U175" s="35"/>
      <c r="V175" s="29"/>
      <c r="W175" s="28"/>
      <c r="X175" s="28"/>
      <c r="Y175" s="28"/>
      <c r="Z175" s="36" t="str">
        <f aca="false">IF(U175="","",SUM($U$3:U175))</f>
        <v/>
      </c>
    </row>
    <row r="176" customFormat="false" ht="30" hidden="false" customHeight="true" outlineLevel="0" collapsed="false">
      <c r="A176" s="27" t="str">
        <f aca="false">IF(B176="","",ROW()-2)</f>
        <v/>
      </c>
      <c r="B176" s="28"/>
      <c r="C176" s="28"/>
      <c r="D176" s="28"/>
      <c r="E176" s="28"/>
      <c r="F176" s="28"/>
      <c r="G176" s="28"/>
      <c r="H176" s="28"/>
      <c r="I176" s="28"/>
      <c r="J176" s="29"/>
      <c r="K176" s="30"/>
      <c r="L176" s="31"/>
      <c r="M176" s="28"/>
      <c r="N176" s="32"/>
      <c r="O176" s="30"/>
      <c r="P176" s="31"/>
      <c r="Q176" s="33" t="str">
        <f aca="false">IF(AND(K176&lt;&gt;"",L176&lt;&gt;"",O176&lt;&gt;"",P176&lt;&gt;""),(O176+P176-K176-L176)*86400,"")</f>
        <v/>
      </c>
      <c r="R176" s="34"/>
      <c r="S176" s="32"/>
      <c r="T176" s="28"/>
      <c r="U176" s="35"/>
      <c r="V176" s="29"/>
      <c r="W176" s="28"/>
      <c r="X176" s="28"/>
      <c r="Y176" s="28"/>
      <c r="Z176" s="36" t="str">
        <f aca="false">IF(U176="","",SUM($U$3:U176))</f>
        <v/>
      </c>
    </row>
    <row r="177" customFormat="false" ht="30" hidden="false" customHeight="true" outlineLevel="0" collapsed="false">
      <c r="A177" s="27" t="str">
        <f aca="false">IF(B177="","",ROW()-2)</f>
        <v/>
      </c>
      <c r="B177" s="28"/>
      <c r="C177" s="28"/>
      <c r="D177" s="28"/>
      <c r="E177" s="28"/>
      <c r="F177" s="28"/>
      <c r="G177" s="28"/>
      <c r="H177" s="28"/>
      <c r="I177" s="28"/>
      <c r="J177" s="29"/>
      <c r="K177" s="30"/>
      <c r="L177" s="31"/>
      <c r="M177" s="28"/>
      <c r="N177" s="32"/>
      <c r="O177" s="30"/>
      <c r="P177" s="31"/>
      <c r="Q177" s="33" t="str">
        <f aca="false">IF(AND(K177&lt;&gt;"",L177&lt;&gt;"",O177&lt;&gt;"",P177&lt;&gt;""),(O177+P177-K177-L177)*86400,"")</f>
        <v/>
      </c>
      <c r="R177" s="34"/>
      <c r="S177" s="32"/>
      <c r="T177" s="28"/>
      <c r="U177" s="35"/>
      <c r="V177" s="29"/>
      <c r="W177" s="28"/>
      <c r="X177" s="28"/>
      <c r="Y177" s="28"/>
      <c r="Z177" s="36" t="str">
        <f aca="false">IF(U177="","",SUM($U$3:U177))</f>
        <v/>
      </c>
    </row>
    <row r="178" customFormat="false" ht="30" hidden="false" customHeight="true" outlineLevel="0" collapsed="false">
      <c r="A178" s="27" t="str">
        <f aca="false">IF(B178="","",ROW()-2)</f>
        <v/>
      </c>
      <c r="B178" s="28"/>
      <c r="C178" s="28"/>
      <c r="D178" s="28"/>
      <c r="E178" s="28"/>
      <c r="F178" s="28"/>
      <c r="G178" s="28"/>
      <c r="H178" s="28"/>
      <c r="I178" s="28"/>
      <c r="J178" s="29"/>
      <c r="K178" s="30"/>
      <c r="L178" s="31"/>
      <c r="M178" s="28"/>
      <c r="N178" s="32"/>
      <c r="O178" s="30"/>
      <c r="P178" s="31"/>
      <c r="Q178" s="33" t="str">
        <f aca="false">IF(AND(K178&lt;&gt;"",L178&lt;&gt;"",O178&lt;&gt;"",P178&lt;&gt;""),(O178+P178-K178-L178)*86400,"")</f>
        <v/>
      </c>
      <c r="R178" s="34"/>
      <c r="S178" s="32"/>
      <c r="T178" s="28"/>
      <c r="U178" s="35"/>
      <c r="V178" s="29"/>
      <c r="W178" s="28"/>
      <c r="X178" s="28"/>
      <c r="Y178" s="28"/>
      <c r="Z178" s="36" t="str">
        <f aca="false">IF(U178="","",SUM($U$3:U178))</f>
        <v/>
      </c>
    </row>
    <row r="179" customFormat="false" ht="30" hidden="false" customHeight="true" outlineLevel="0" collapsed="false">
      <c r="A179" s="27" t="str">
        <f aca="false">IF(B179="","",ROW()-2)</f>
        <v/>
      </c>
      <c r="B179" s="28"/>
      <c r="C179" s="28"/>
      <c r="D179" s="28"/>
      <c r="E179" s="28"/>
      <c r="F179" s="28"/>
      <c r="G179" s="28"/>
      <c r="H179" s="28"/>
      <c r="I179" s="28"/>
      <c r="J179" s="29"/>
      <c r="K179" s="30"/>
      <c r="L179" s="31"/>
      <c r="M179" s="28"/>
      <c r="N179" s="32"/>
      <c r="O179" s="30"/>
      <c r="P179" s="31"/>
      <c r="Q179" s="33" t="str">
        <f aca="false">IF(AND(K179&lt;&gt;"",L179&lt;&gt;"",O179&lt;&gt;"",P179&lt;&gt;""),(O179+P179-K179-L179)*86400,"")</f>
        <v/>
      </c>
      <c r="R179" s="34"/>
      <c r="S179" s="32"/>
      <c r="T179" s="28"/>
      <c r="U179" s="35"/>
      <c r="V179" s="29"/>
      <c r="W179" s="28"/>
      <c r="X179" s="28"/>
      <c r="Y179" s="28"/>
      <c r="Z179" s="36" t="str">
        <f aca="false">IF(U179="","",SUM($U$3:U179))</f>
        <v/>
      </c>
    </row>
    <row r="180" customFormat="false" ht="30" hidden="false" customHeight="true" outlineLevel="0" collapsed="false">
      <c r="A180" s="27" t="str">
        <f aca="false">IF(B180="","",ROW()-2)</f>
        <v/>
      </c>
      <c r="B180" s="28"/>
      <c r="C180" s="28"/>
      <c r="D180" s="28"/>
      <c r="E180" s="28"/>
      <c r="F180" s="28"/>
      <c r="G180" s="28"/>
      <c r="H180" s="28"/>
      <c r="I180" s="28"/>
      <c r="J180" s="29"/>
      <c r="K180" s="30"/>
      <c r="L180" s="31"/>
      <c r="M180" s="28"/>
      <c r="N180" s="32"/>
      <c r="O180" s="30"/>
      <c r="P180" s="31"/>
      <c r="Q180" s="33" t="str">
        <f aca="false">IF(AND(K180&lt;&gt;"",L180&lt;&gt;"",O180&lt;&gt;"",P180&lt;&gt;""),(O180+P180-K180-L180)*86400,"")</f>
        <v/>
      </c>
      <c r="R180" s="34"/>
      <c r="S180" s="32"/>
      <c r="T180" s="28"/>
      <c r="U180" s="35"/>
      <c r="V180" s="29"/>
      <c r="W180" s="28"/>
      <c r="X180" s="28"/>
      <c r="Y180" s="28"/>
      <c r="Z180" s="36" t="str">
        <f aca="false">IF(U180="","",SUM($U$3:U180))</f>
        <v/>
      </c>
    </row>
    <row r="181" customFormat="false" ht="30" hidden="false" customHeight="true" outlineLevel="0" collapsed="false">
      <c r="A181" s="27" t="str">
        <f aca="false">IF(B181="","",ROW()-2)</f>
        <v/>
      </c>
      <c r="B181" s="28"/>
      <c r="C181" s="28"/>
      <c r="D181" s="28"/>
      <c r="E181" s="28"/>
      <c r="F181" s="28"/>
      <c r="G181" s="28"/>
      <c r="H181" s="28"/>
      <c r="I181" s="28"/>
      <c r="J181" s="29"/>
      <c r="K181" s="30"/>
      <c r="L181" s="31"/>
      <c r="M181" s="28"/>
      <c r="N181" s="32"/>
      <c r="O181" s="30"/>
      <c r="P181" s="31"/>
      <c r="Q181" s="33" t="str">
        <f aca="false">IF(AND(K181&lt;&gt;"",L181&lt;&gt;"",O181&lt;&gt;"",P181&lt;&gt;""),(O181+P181-K181-L181)*86400,"")</f>
        <v/>
      </c>
      <c r="R181" s="34"/>
      <c r="S181" s="32"/>
      <c r="T181" s="28"/>
      <c r="U181" s="35"/>
      <c r="V181" s="29"/>
      <c r="W181" s="28"/>
      <c r="X181" s="28"/>
      <c r="Y181" s="28"/>
      <c r="Z181" s="36" t="str">
        <f aca="false">IF(U181="","",SUM($U$3:U181))</f>
        <v/>
      </c>
    </row>
    <row r="182" customFormat="false" ht="30" hidden="false" customHeight="true" outlineLevel="0" collapsed="false">
      <c r="A182" s="27" t="str">
        <f aca="false">IF(B182="","",ROW()-2)</f>
        <v/>
      </c>
      <c r="B182" s="28"/>
      <c r="C182" s="28"/>
      <c r="D182" s="28"/>
      <c r="E182" s="28"/>
      <c r="F182" s="28"/>
      <c r="G182" s="28"/>
      <c r="H182" s="28"/>
      <c r="I182" s="28"/>
      <c r="J182" s="29"/>
      <c r="K182" s="30"/>
      <c r="L182" s="31"/>
      <c r="M182" s="28"/>
      <c r="N182" s="32"/>
      <c r="O182" s="30"/>
      <c r="P182" s="31"/>
      <c r="Q182" s="33" t="str">
        <f aca="false">IF(AND(K182&lt;&gt;"",L182&lt;&gt;"",O182&lt;&gt;"",P182&lt;&gt;""),(O182+P182-K182-L182)*86400,"")</f>
        <v/>
      </c>
      <c r="R182" s="34"/>
      <c r="S182" s="32"/>
      <c r="T182" s="28"/>
      <c r="U182" s="35"/>
      <c r="V182" s="29"/>
      <c r="W182" s="28"/>
      <c r="X182" s="28"/>
      <c r="Y182" s="28"/>
      <c r="Z182" s="36" t="str">
        <f aca="false">IF(U182="","",SUM($U$3:U182))</f>
        <v/>
      </c>
    </row>
    <row r="183" customFormat="false" ht="30" hidden="false" customHeight="true" outlineLevel="0" collapsed="false">
      <c r="A183" s="27" t="str">
        <f aca="false">IF(B183="","",ROW()-2)</f>
        <v/>
      </c>
      <c r="B183" s="28"/>
      <c r="C183" s="28"/>
      <c r="D183" s="28"/>
      <c r="E183" s="28"/>
      <c r="F183" s="28"/>
      <c r="G183" s="28"/>
      <c r="H183" s="28"/>
      <c r="I183" s="28"/>
      <c r="J183" s="29"/>
      <c r="K183" s="30"/>
      <c r="L183" s="31"/>
      <c r="M183" s="28"/>
      <c r="N183" s="32"/>
      <c r="O183" s="30"/>
      <c r="P183" s="31"/>
      <c r="Q183" s="33" t="str">
        <f aca="false">IF(AND(K183&lt;&gt;"",L183&lt;&gt;"",O183&lt;&gt;"",P183&lt;&gt;""),(O183+P183-K183-L183)*86400,"")</f>
        <v/>
      </c>
      <c r="R183" s="34"/>
      <c r="S183" s="32"/>
      <c r="T183" s="28"/>
      <c r="U183" s="35"/>
      <c r="V183" s="29"/>
      <c r="W183" s="28"/>
      <c r="X183" s="28"/>
      <c r="Y183" s="28"/>
      <c r="Z183" s="36" t="str">
        <f aca="false">IF(U183="","",SUM($U$3:U183))</f>
        <v/>
      </c>
    </row>
    <row r="184" customFormat="false" ht="30" hidden="false" customHeight="true" outlineLevel="0" collapsed="false">
      <c r="A184" s="27" t="str">
        <f aca="false">IF(B184="","",ROW()-2)</f>
        <v/>
      </c>
      <c r="B184" s="28"/>
      <c r="C184" s="28"/>
      <c r="D184" s="28"/>
      <c r="E184" s="28"/>
      <c r="F184" s="28"/>
      <c r="G184" s="28"/>
      <c r="H184" s="28"/>
      <c r="I184" s="28"/>
      <c r="J184" s="29"/>
      <c r="K184" s="30"/>
      <c r="L184" s="31"/>
      <c r="M184" s="28"/>
      <c r="N184" s="32"/>
      <c r="O184" s="30"/>
      <c r="P184" s="31"/>
      <c r="Q184" s="33" t="str">
        <f aca="false">IF(AND(K184&lt;&gt;"",L184&lt;&gt;"",O184&lt;&gt;"",P184&lt;&gt;""),(O184+P184-K184-L184)*86400,"")</f>
        <v/>
      </c>
      <c r="R184" s="34"/>
      <c r="S184" s="32"/>
      <c r="T184" s="28"/>
      <c r="U184" s="35"/>
      <c r="V184" s="29"/>
      <c r="W184" s="28"/>
      <c r="X184" s="28"/>
      <c r="Y184" s="28"/>
      <c r="Z184" s="36" t="str">
        <f aca="false">IF(U184="","",SUM($U$3:U184))</f>
        <v/>
      </c>
    </row>
    <row r="185" customFormat="false" ht="30" hidden="false" customHeight="true" outlineLevel="0" collapsed="false">
      <c r="A185" s="27" t="str">
        <f aca="false">IF(B185="","",ROW()-2)</f>
        <v/>
      </c>
      <c r="B185" s="28"/>
      <c r="C185" s="28"/>
      <c r="D185" s="28"/>
      <c r="E185" s="28"/>
      <c r="F185" s="28"/>
      <c r="G185" s="28"/>
      <c r="H185" s="28"/>
      <c r="I185" s="28"/>
      <c r="J185" s="29"/>
      <c r="K185" s="30"/>
      <c r="L185" s="31"/>
      <c r="M185" s="28"/>
      <c r="N185" s="32"/>
      <c r="O185" s="30"/>
      <c r="P185" s="31"/>
      <c r="Q185" s="33" t="str">
        <f aca="false">IF(AND(K185&lt;&gt;"",L185&lt;&gt;"",O185&lt;&gt;"",P185&lt;&gt;""),(O185+P185-K185-L185)*86400,"")</f>
        <v/>
      </c>
      <c r="R185" s="34"/>
      <c r="S185" s="32"/>
      <c r="T185" s="28"/>
      <c r="U185" s="35"/>
      <c r="V185" s="29"/>
      <c r="W185" s="28"/>
      <c r="X185" s="28"/>
      <c r="Y185" s="28"/>
      <c r="Z185" s="36" t="str">
        <f aca="false">IF(U185="","",SUM($U$3:U185))</f>
        <v/>
      </c>
    </row>
    <row r="186" customFormat="false" ht="30" hidden="false" customHeight="true" outlineLevel="0" collapsed="false">
      <c r="A186" s="27" t="str">
        <f aca="false">IF(B186="","",ROW()-2)</f>
        <v/>
      </c>
      <c r="B186" s="28"/>
      <c r="C186" s="28"/>
      <c r="D186" s="28"/>
      <c r="E186" s="28"/>
      <c r="F186" s="28"/>
      <c r="G186" s="28"/>
      <c r="H186" s="28"/>
      <c r="I186" s="28"/>
      <c r="J186" s="29"/>
      <c r="K186" s="30"/>
      <c r="L186" s="31"/>
      <c r="M186" s="28"/>
      <c r="N186" s="32"/>
      <c r="O186" s="30"/>
      <c r="P186" s="31"/>
      <c r="Q186" s="33" t="str">
        <f aca="false">IF(AND(K186&lt;&gt;"",L186&lt;&gt;"",O186&lt;&gt;"",P186&lt;&gt;""),(O186+P186-K186-L186)*86400,"")</f>
        <v/>
      </c>
      <c r="R186" s="34"/>
      <c r="S186" s="32"/>
      <c r="T186" s="28"/>
      <c r="U186" s="35"/>
      <c r="V186" s="29"/>
      <c r="W186" s="28"/>
      <c r="X186" s="28"/>
      <c r="Y186" s="28"/>
      <c r="Z186" s="36" t="str">
        <f aca="false">IF(U186="","",SUM($U$3:U186))</f>
        <v/>
      </c>
    </row>
    <row r="187" customFormat="false" ht="30" hidden="false" customHeight="true" outlineLevel="0" collapsed="false">
      <c r="A187" s="27" t="str">
        <f aca="false">IF(B187="","",ROW()-2)</f>
        <v/>
      </c>
      <c r="B187" s="28"/>
      <c r="C187" s="28"/>
      <c r="D187" s="28"/>
      <c r="E187" s="28"/>
      <c r="F187" s="28"/>
      <c r="G187" s="28"/>
      <c r="H187" s="28"/>
      <c r="I187" s="28"/>
      <c r="J187" s="29"/>
      <c r="K187" s="30"/>
      <c r="L187" s="31"/>
      <c r="M187" s="28"/>
      <c r="N187" s="32"/>
      <c r="O187" s="30"/>
      <c r="P187" s="31"/>
      <c r="Q187" s="33" t="str">
        <f aca="false">IF(AND(K187&lt;&gt;"",L187&lt;&gt;"",O187&lt;&gt;"",P187&lt;&gt;""),(O187+P187-K187-L187)*86400,"")</f>
        <v/>
      </c>
      <c r="R187" s="34"/>
      <c r="S187" s="32"/>
      <c r="T187" s="28"/>
      <c r="U187" s="35"/>
      <c r="V187" s="29"/>
      <c r="W187" s="28"/>
      <c r="X187" s="28"/>
      <c r="Y187" s="28"/>
      <c r="Z187" s="36" t="str">
        <f aca="false">IF(U187="","",SUM($U$3:U187))</f>
        <v/>
      </c>
    </row>
    <row r="188" customFormat="false" ht="30" hidden="false" customHeight="true" outlineLevel="0" collapsed="false">
      <c r="A188" s="27" t="str">
        <f aca="false">IF(B188="","",ROW()-2)</f>
        <v/>
      </c>
      <c r="B188" s="28"/>
      <c r="C188" s="28"/>
      <c r="D188" s="28"/>
      <c r="E188" s="28"/>
      <c r="F188" s="28"/>
      <c r="G188" s="28"/>
      <c r="H188" s="28"/>
      <c r="I188" s="28"/>
      <c r="J188" s="29"/>
      <c r="K188" s="30"/>
      <c r="L188" s="31"/>
      <c r="M188" s="28"/>
      <c r="N188" s="32"/>
      <c r="O188" s="30"/>
      <c r="P188" s="31"/>
      <c r="Q188" s="33" t="str">
        <f aca="false">IF(AND(K188&lt;&gt;"",L188&lt;&gt;"",O188&lt;&gt;"",P188&lt;&gt;""),(O188+P188-K188-L188)*86400,"")</f>
        <v/>
      </c>
      <c r="R188" s="34"/>
      <c r="S188" s="32"/>
      <c r="T188" s="28"/>
      <c r="U188" s="35"/>
      <c r="V188" s="29"/>
      <c r="W188" s="28"/>
      <c r="X188" s="28"/>
      <c r="Y188" s="28"/>
      <c r="Z188" s="36" t="str">
        <f aca="false">IF(U188="","",SUM($U$3:U188))</f>
        <v/>
      </c>
    </row>
    <row r="189" customFormat="false" ht="30" hidden="false" customHeight="true" outlineLevel="0" collapsed="false">
      <c r="A189" s="27" t="str">
        <f aca="false">IF(B189="","",ROW()-2)</f>
        <v/>
      </c>
      <c r="B189" s="28"/>
      <c r="C189" s="28"/>
      <c r="D189" s="28"/>
      <c r="E189" s="28"/>
      <c r="F189" s="28"/>
      <c r="G189" s="28"/>
      <c r="H189" s="28"/>
      <c r="I189" s="28"/>
      <c r="J189" s="29"/>
      <c r="K189" s="30"/>
      <c r="L189" s="31"/>
      <c r="M189" s="28"/>
      <c r="N189" s="32"/>
      <c r="O189" s="30"/>
      <c r="P189" s="31"/>
      <c r="Q189" s="33" t="str">
        <f aca="false">IF(AND(K189&lt;&gt;"",L189&lt;&gt;"",O189&lt;&gt;"",P189&lt;&gt;""),(O189+P189-K189-L189)*86400,"")</f>
        <v/>
      </c>
      <c r="R189" s="34"/>
      <c r="S189" s="32"/>
      <c r="T189" s="28"/>
      <c r="U189" s="35"/>
      <c r="V189" s="29"/>
      <c r="W189" s="28"/>
      <c r="X189" s="28"/>
      <c r="Y189" s="28"/>
      <c r="Z189" s="36" t="str">
        <f aca="false">IF(U189="","",SUM($U$3:U189))</f>
        <v/>
      </c>
    </row>
    <row r="190" customFormat="false" ht="30" hidden="false" customHeight="true" outlineLevel="0" collapsed="false">
      <c r="A190" s="27" t="str">
        <f aca="false">IF(B190="","",ROW()-2)</f>
        <v/>
      </c>
      <c r="B190" s="28"/>
      <c r="C190" s="28"/>
      <c r="D190" s="28"/>
      <c r="E190" s="28"/>
      <c r="F190" s="28"/>
      <c r="G190" s="28"/>
      <c r="H190" s="28"/>
      <c r="I190" s="28"/>
      <c r="J190" s="29"/>
      <c r="K190" s="30"/>
      <c r="L190" s="31"/>
      <c r="M190" s="28"/>
      <c r="N190" s="32"/>
      <c r="O190" s="30"/>
      <c r="P190" s="31"/>
      <c r="Q190" s="33" t="str">
        <f aca="false">IF(AND(K190&lt;&gt;"",L190&lt;&gt;"",O190&lt;&gt;"",P190&lt;&gt;""),(O190+P190-K190-L190)*86400,"")</f>
        <v/>
      </c>
      <c r="R190" s="34"/>
      <c r="S190" s="32"/>
      <c r="T190" s="28"/>
      <c r="U190" s="35"/>
      <c r="V190" s="29"/>
      <c r="W190" s="28"/>
      <c r="X190" s="28"/>
      <c r="Y190" s="28"/>
      <c r="Z190" s="36" t="str">
        <f aca="false">IF(U190="","",SUM($U$3:U190))</f>
        <v/>
      </c>
    </row>
    <row r="191" customFormat="false" ht="30" hidden="false" customHeight="true" outlineLevel="0" collapsed="false">
      <c r="A191" s="27" t="str">
        <f aca="false">IF(B191="","",ROW()-2)</f>
        <v/>
      </c>
      <c r="B191" s="28"/>
      <c r="C191" s="28"/>
      <c r="D191" s="28"/>
      <c r="E191" s="28"/>
      <c r="F191" s="28"/>
      <c r="G191" s="28"/>
      <c r="H191" s="28"/>
      <c r="I191" s="28"/>
      <c r="J191" s="29"/>
      <c r="K191" s="30"/>
      <c r="L191" s="31"/>
      <c r="M191" s="28"/>
      <c r="N191" s="32"/>
      <c r="O191" s="30"/>
      <c r="P191" s="31"/>
      <c r="Q191" s="33" t="str">
        <f aca="false">IF(AND(K191&lt;&gt;"",L191&lt;&gt;"",O191&lt;&gt;"",P191&lt;&gt;""),(O191+P191-K191-L191)*86400,"")</f>
        <v/>
      </c>
      <c r="R191" s="34"/>
      <c r="S191" s="32"/>
      <c r="T191" s="28"/>
      <c r="U191" s="35"/>
      <c r="V191" s="29"/>
      <c r="W191" s="28"/>
      <c r="X191" s="28"/>
      <c r="Y191" s="28"/>
      <c r="Z191" s="36" t="str">
        <f aca="false">IF(U191="","",SUM($U$3:U191))</f>
        <v/>
      </c>
    </row>
    <row r="192" customFormat="false" ht="30" hidden="false" customHeight="true" outlineLevel="0" collapsed="false">
      <c r="A192" s="27" t="str">
        <f aca="false">IF(B192="","",ROW()-2)</f>
        <v/>
      </c>
      <c r="B192" s="28"/>
      <c r="C192" s="28"/>
      <c r="D192" s="28"/>
      <c r="E192" s="28"/>
      <c r="F192" s="28"/>
      <c r="G192" s="28"/>
      <c r="H192" s="28"/>
      <c r="I192" s="28"/>
      <c r="J192" s="29"/>
      <c r="K192" s="30"/>
      <c r="L192" s="31"/>
      <c r="M192" s="28"/>
      <c r="N192" s="32"/>
      <c r="O192" s="30"/>
      <c r="P192" s="31"/>
      <c r="Q192" s="33" t="str">
        <f aca="false">IF(AND(K192&lt;&gt;"",L192&lt;&gt;"",O192&lt;&gt;"",P192&lt;&gt;""),(O192+P192-K192-L192)*86400,"")</f>
        <v/>
      </c>
      <c r="R192" s="34"/>
      <c r="S192" s="32"/>
      <c r="T192" s="28"/>
      <c r="U192" s="35"/>
      <c r="V192" s="29"/>
      <c r="W192" s="28"/>
      <c r="X192" s="28"/>
      <c r="Y192" s="28"/>
      <c r="Z192" s="36" t="str">
        <f aca="false">IF(U192="","",SUM($U$3:U192))</f>
        <v/>
      </c>
    </row>
    <row r="193" customFormat="false" ht="30" hidden="false" customHeight="true" outlineLevel="0" collapsed="false">
      <c r="A193" s="27" t="str">
        <f aca="false">IF(B193="","",ROW()-2)</f>
        <v/>
      </c>
      <c r="B193" s="28"/>
      <c r="C193" s="28"/>
      <c r="D193" s="28"/>
      <c r="E193" s="28"/>
      <c r="F193" s="28"/>
      <c r="G193" s="28"/>
      <c r="H193" s="28"/>
      <c r="I193" s="28"/>
      <c r="J193" s="29"/>
      <c r="K193" s="30"/>
      <c r="L193" s="31"/>
      <c r="M193" s="28"/>
      <c r="N193" s="32"/>
      <c r="O193" s="30"/>
      <c r="P193" s="31"/>
      <c r="Q193" s="33" t="str">
        <f aca="false">IF(AND(K193&lt;&gt;"",L193&lt;&gt;"",O193&lt;&gt;"",P193&lt;&gt;""),(O193+P193-K193-L193)*86400,"")</f>
        <v/>
      </c>
      <c r="R193" s="34"/>
      <c r="S193" s="32"/>
      <c r="T193" s="28"/>
      <c r="U193" s="35"/>
      <c r="V193" s="29"/>
      <c r="W193" s="28"/>
      <c r="X193" s="28"/>
      <c r="Y193" s="28"/>
      <c r="Z193" s="36" t="str">
        <f aca="false">IF(U193="","",SUM($U$3:U193))</f>
        <v/>
      </c>
    </row>
    <row r="194" customFormat="false" ht="30" hidden="false" customHeight="true" outlineLevel="0" collapsed="false">
      <c r="A194" s="27" t="str">
        <f aca="false">IF(B194="","",ROW()-2)</f>
        <v/>
      </c>
      <c r="B194" s="28"/>
      <c r="C194" s="28"/>
      <c r="D194" s="28"/>
      <c r="E194" s="28"/>
      <c r="F194" s="28"/>
      <c r="G194" s="28"/>
      <c r="H194" s="28"/>
      <c r="I194" s="28"/>
      <c r="J194" s="29"/>
      <c r="K194" s="30"/>
      <c r="L194" s="31"/>
      <c r="M194" s="28"/>
      <c r="N194" s="32"/>
      <c r="O194" s="30"/>
      <c r="P194" s="31"/>
      <c r="Q194" s="33" t="str">
        <f aca="false">IF(AND(K194&lt;&gt;"",L194&lt;&gt;"",O194&lt;&gt;"",P194&lt;&gt;""),(O194+P194-K194-L194)*86400,"")</f>
        <v/>
      </c>
      <c r="R194" s="34"/>
      <c r="S194" s="32"/>
      <c r="T194" s="28"/>
      <c r="U194" s="35"/>
      <c r="V194" s="29"/>
      <c r="W194" s="28"/>
      <c r="X194" s="28"/>
      <c r="Y194" s="28"/>
      <c r="Z194" s="36" t="str">
        <f aca="false">IF(U194="","",SUM($U$3:U194))</f>
        <v/>
      </c>
    </row>
    <row r="195" customFormat="false" ht="30" hidden="false" customHeight="true" outlineLevel="0" collapsed="false">
      <c r="A195" s="27" t="str">
        <f aca="false">IF(B195="","",ROW()-2)</f>
        <v/>
      </c>
      <c r="B195" s="28"/>
      <c r="C195" s="28"/>
      <c r="D195" s="28"/>
      <c r="E195" s="28"/>
      <c r="F195" s="28"/>
      <c r="G195" s="28"/>
      <c r="H195" s="28"/>
      <c r="I195" s="28"/>
      <c r="J195" s="29"/>
      <c r="K195" s="30"/>
      <c r="L195" s="31"/>
      <c r="M195" s="28"/>
      <c r="N195" s="32"/>
      <c r="O195" s="30"/>
      <c r="P195" s="31"/>
      <c r="Q195" s="33" t="str">
        <f aca="false">IF(AND(K195&lt;&gt;"",L195&lt;&gt;"",O195&lt;&gt;"",P195&lt;&gt;""),(O195+P195-K195-L195)*86400,"")</f>
        <v/>
      </c>
      <c r="R195" s="34"/>
      <c r="S195" s="32"/>
      <c r="T195" s="28"/>
      <c r="U195" s="35"/>
      <c r="V195" s="29"/>
      <c r="W195" s="28"/>
      <c r="X195" s="28"/>
      <c r="Y195" s="28"/>
      <c r="Z195" s="36" t="str">
        <f aca="false">IF(U195="","",SUM($U$3:U195))</f>
        <v/>
      </c>
    </row>
    <row r="196" customFormat="false" ht="30" hidden="false" customHeight="true" outlineLevel="0" collapsed="false">
      <c r="A196" s="27" t="str">
        <f aca="false">IF(B196="","",ROW()-2)</f>
        <v/>
      </c>
      <c r="B196" s="28"/>
      <c r="C196" s="28"/>
      <c r="D196" s="28"/>
      <c r="E196" s="28"/>
      <c r="F196" s="28"/>
      <c r="G196" s="28"/>
      <c r="H196" s="28"/>
      <c r="I196" s="28"/>
      <c r="J196" s="29"/>
      <c r="K196" s="30"/>
      <c r="L196" s="31"/>
      <c r="M196" s="28"/>
      <c r="N196" s="32"/>
      <c r="O196" s="30"/>
      <c r="P196" s="31"/>
      <c r="Q196" s="33" t="str">
        <f aca="false">IF(AND(K196&lt;&gt;"",L196&lt;&gt;"",O196&lt;&gt;"",P196&lt;&gt;""),(O196+P196-K196-L196)*86400,"")</f>
        <v/>
      </c>
      <c r="R196" s="34"/>
      <c r="S196" s="32"/>
      <c r="T196" s="28"/>
      <c r="U196" s="35"/>
      <c r="V196" s="29"/>
      <c r="W196" s="28"/>
      <c r="X196" s="28"/>
      <c r="Y196" s="28"/>
      <c r="Z196" s="36" t="str">
        <f aca="false">IF(U196="","",SUM($U$3:U196))</f>
        <v/>
      </c>
    </row>
    <row r="197" customFormat="false" ht="30" hidden="false" customHeight="true" outlineLevel="0" collapsed="false">
      <c r="A197" s="27" t="str">
        <f aca="false">IF(B197="","",ROW()-2)</f>
        <v/>
      </c>
      <c r="B197" s="28"/>
      <c r="C197" s="28"/>
      <c r="D197" s="28"/>
      <c r="E197" s="28"/>
      <c r="F197" s="28"/>
      <c r="G197" s="28"/>
      <c r="H197" s="28"/>
      <c r="I197" s="28"/>
      <c r="J197" s="29"/>
      <c r="K197" s="30"/>
      <c r="L197" s="31"/>
      <c r="M197" s="28"/>
      <c r="N197" s="32"/>
      <c r="O197" s="30"/>
      <c r="P197" s="31"/>
      <c r="Q197" s="33" t="str">
        <f aca="false">IF(AND(K197&lt;&gt;"",L197&lt;&gt;"",O197&lt;&gt;"",P197&lt;&gt;""),(O197+P197-K197-L197)*86400,"")</f>
        <v/>
      </c>
      <c r="R197" s="34"/>
      <c r="S197" s="32"/>
      <c r="T197" s="28"/>
      <c r="U197" s="35"/>
      <c r="V197" s="29"/>
      <c r="W197" s="28"/>
      <c r="X197" s="28"/>
      <c r="Y197" s="28"/>
      <c r="Z197" s="36" t="str">
        <f aca="false">IF(U197="","",SUM($U$3:U197))</f>
        <v/>
      </c>
    </row>
    <row r="198" customFormat="false" ht="30" hidden="false" customHeight="true" outlineLevel="0" collapsed="false">
      <c r="A198" s="27" t="str">
        <f aca="false">IF(B198="","",ROW()-2)</f>
        <v/>
      </c>
      <c r="B198" s="28"/>
      <c r="C198" s="28"/>
      <c r="D198" s="28"/>
      <c r="E198" s="28"/>
      <c r="F198" s="28"/>
      <c r="G198" s="28"/>
      <c r="H198" s="28"/>
      <c r="I198" s="28"/>
      <c r="J198" s="29"/>
      <c r="K198" s="30"/>
      <c r="L198" s="31"/>
      <c r="M198" s="28"/>
      <c r="N198" s="32"/>
      <c r="O198" s="30"/>
      <c r="P198" s="31"/>
      <c r="Q198" s="33" t="str">
        <f aca="false">IF(AND(K198&lt;&gt;"",L198&lt;&gt;"",O198&lt;&gt;"",P198&lt;&gt;""),(O198+P198-K198-L198)*86400,"")</f>
        <v/>
      </c>
      <c r="R198" s="34"/>
      <c r="S198" s="32"/>
      <c r="T198" s="28"/>
      <c r="U198" s="35"/>
      <c r="V198" s="29"/>
      <c r="W198" s="28"/>
      <c r="X198" s="28"/>
      <c r="Y198" s="28"/>
      <c r="Z198" s="36" t="str">
        <f aca="false">IF(U198="","",SUM($U$3:U198))</f>
        <v/>
      </c>
    </row>
    <row r="199" customFormat="false" ht="30" hidden="false" customHeight="true" outlineLevel="0" collapsed="false">
      <c r="A199" s="27" t="str">
        <f aca="false">IF(B199="","",ROW()-2)</f>
        <v/>
      </c>
      <c r="B199" s="28"/>
      <c r="C199" s="28"/>
      <c r="D199" s="28"/>
      <c r="E199" s="28"/>
      <c r="F199" s="28"/>
      <c r="G199" s="28"/>
      <c r="H199" s="28"/>
      <c r="I199" s="28"/>
      <c r="J199" s="29"/>
      <c r="K199" s="30"/>
      <c r="L199" s="31"/>
      <c r="M199" s="28"/>
      <c r="N199" s="32"/>
      <c r="O199" s="30"/>
      <c r="P199" s="31"/>
      <c r="Q199" s="33" t="str">
        <f aca="false">IF(AND(K199&lt;&gt;"",L199&lt;&gt;"",O199&lt;&gt;"",P199&lt;&gt;""),(O199+P199-K199-L199)*86400,"")</f>
        <v/>
      </c>
      <c r="R199" s="34"/>
      <c r="S199" s="32"/>
      <c r="T199" s="28"/>
      <c r="U199" s="35"/>
      <c r="V199" s="29"/>
      <c r="W199" s="28"/>
      <c r="X199" s="28"/>
      <c r="Y199" s="28"/>
      <c r="Z199" s="36" t="str">
        <f aca="false">IF(U199="","",SUM($U$3:U199))</f>
        <v/>
      </c>
    </row>
    <row r="200" customFormat="false" ht="30" hidden="false" customHeight="true" outlineLevel="0" collapsed="false">
      <c r="A200" s="27" t="str">
        <f aca="false">IF(B200="","",ROW()-2)</f>
        <v/>
      </c>
      <c r="B200" s="28"/>
      <c r="C200" s="28"/>
      <c r="D200" s="28"/>
      <c r="E200" s="28"/>
      <c r="F200" s="28"/>
      <c r="G200" s="28"/>
      <c r="H200" s="28"/>
      <c r="I200" s="28"/>
      <c r="J200" s="29"/>
      <c r="K200" s="30"/>
      <c r="L200" s="31"/>
      <c r="M200" s="28"/>
      <c r="N200" s="32"/>
      <c r="O200" s="30"/>
      <c r="P200" s="31"/>
      <c r="Q200" s="33" t="str">
        <f aca="false">IF(AND(K200&lt;&gt;"",L200&lt;&gt;"",O200&lt;&gt;"",P200&lt;&gt;""),(O200+P200-K200-L200)*86400,"")</f>
        <v/>
      </c>
      <c r="R200" s="34"/>
      <c r="S200" s="32"/>
      <c r="T200" s="28"/>
      <c r="U200" s="35"/>
      <c r="V200" s="29"/>
      <c r="W200" s="28"/>
      <c r="X200" s="28"/>
      <c r="Y200" s="28"/>
      <c r="Z200" s="36" t="str">
        <f aca="false">IF(U200="","",SUM($U$3:U200))</f>
        <v/>
      </c>
    </row>
    <row r="201" customFormat="false" ht="30" hidden="false" customHeight="true" outlineLevel="0" collapsed="false">
      <c r="A201" s="27" t="str">
        <f aca="false">IF(B201="","",ROW()-2)</f>
        <v/>
      </c>
      <c r="B201" s="28"/>
      <c r="C201" s="28"/>
      <c r="D201" s="28"/>
      <c r="E201" s="28"/>
      <c r="F201" s="28"/>
      <c r="G201" s="28"/>
      <c r="H201" s="28"/>
      <c r="I201" s="28"/>
      <c r="J201" s="29"/>
      <c r="K201" s="30"/>
      <c r="L201" s="31"/>
      <c r="M201" s="28"/>
      <c r="N201" s="32"/>
      <c r="O201" s="30"/>
      <c r="P201" s="31"/>
      <c r="Q201" s="33" t="str">
        <f aca="false">IF(AND(K201&lt;&gt;"",L201&lt;&gt;"",O201&lt;&gt;"",P201&lt;&gt;""),(O201+P201-K201-L201)*86400,"")</f>
        <v/>
      </c>
      <c r="R201" s="34"/>
      <c r="S201" s="32"/>
      <c r="T201" s="28"/>
      <c r="U201" s="35"/>
      <c r="V201" s="29"/>
      <c r="W201" s="28"/>
      <c r="X201" s="28"/>
      <c r="Y201" s="28"/>
      <c r="Z201" s="36" t="str">
        <f aca="false">IF(U201="","",SUM($U$3:U201))</f>
        <v/>
      </c>
    </row>
    <row r="202" customFormat="false" ht="30" hidden="false" customHeight="true" outlineLevel="0" collapsed="false">
      <c r="A202" s="27" t="str">
        <f aca="false">IF(B202="","",ROW()-2)</f>
        <v/>
      </c>
      <c r="B202" s="28"/>
      <c r="C202" s="28"/>
      <c r="D202" s="28"/>
      <c r="E202" s="28"/>
      <c r="F202" s="28"/>
      <c r="G202" s="28"/>
      <c r="H202" s="28"/>
      <c r="I202" s="28"/>
      <c r="J202" s="29"/>
      <c r="K202" s="30"/>
      <c r="L202" s="31"/>
      <c r="M202" s="28"/>
      <c r="N202" s="32"/>
      <c r="O202" s="30"/>
      <c r="P202" s="31"/>
      <c r="Q202" s="33" t="str">
        <f aca="false">IF(AND(K202&lt;&gt;"",L202&lt;&gt;"",O202&lt;&gt;"",P202&lt;&gt;""),(O202+P202-K202-L202)*86400,"")</f>
        <v/>
      </c>
      <c r="R202" s="34"/>
      <c r="S202" s="32"/>
      <c r="T202" s="28"/>
      <c r="U202" s="35"/>
      <c r="V202" s="29"/>
      <c r="W202" s="28"/>
      <c r="X202" s="28"/>
      <c r="Y202" s="28"/>
      <c r="Z202" s="36" t="str">
        <f aca="false">IF(U202="","",SUM($U$3:U202))</f>
        <v/>
      </c>
    </row>
    <row r="203" customFormat="false" ht="30" hidden="false" customHeight="true" outlineLevel="0" collapsed="false">
      <c r="A203" s="27" t="str">
        <f aca="false">IF(B203="","",ROW()-2)</f>
        <v/>
      </c>
      <c r="B203" s="28"/>
      <c r="C203" s="28"/>
      <c r="D203" s="28"/>
      <c r="E203" s="28"/>
      <c r="F203" s="28"/>
      <c r="G203" s="28"/>
      <c r="H203" s="28"/>
      <c r="I203" s="28"/>
      <c r="J203" s="29"/>
      <c r="K203" s="30"/>
      <c r="L203" s="31"/>
      <c r="M203" s="28"/>
      <c r="N203" s="32"/>
      <c r="O203" s="30"/>
      <c r="P203" s="31"/>
      <c r="Q203" s="33" t="str">
        <f aca="false">IF(AND(K203&lt;&gt;"",L203&lt;&gt;"",O203&lt;&gt;"",P203&lt;&gt;""),(O203+P203-K203-L203)*86400,"")</f>
        <v/>
      </c>
      <c r="R203" s="34"/>
      <c r="S203" s="32"/>
      <c r="T203" s="28"/>
      <c r="U203" s="35"/>
      <c r="V203" s="29"/>
      <c r="W203" s="28"/>
      <c r="X203" s="28"/>
      <c r="Y203" s="28"/>
      <c r="Z203" s="36" t="str">
        <f aca="false">IF(U203="","",SUM($U$3:U203))</f>
        <v/>
      </c>
    </row>
    <row r="204" customFormat="false" ht="30" hidden="false" customHeight="true" outlineLevel="0" collapsed="false">
      <c r="A204" s="27" t="str">
        <f aca="false">IF(B204="","",ROW()-2)</f>
        <v/>
      </c>
      <c r="B204" s="28"/>
      <c r="C204" s="28"/>
      <c r="D204" s="28"/>
      <c r="E204" s="28"/>
      <c r="F204" s="28"/>
      <c r="G204" s="28"/>
      <c r="H204" s="28"/>
      <c r="I204" s="28"/>
      <c r="J204" s="29"/>
      <c r="K204" s="30"/>
      <c r="L204" s="31"/>
      <c r="M204" s="28"/>
      <c r="N204" s="32"/>
      <c r="O204" s="30"/>
      <c r="P204" s="31"/>
      <c r="Q204" s="33" t="str">
        <f aca="false">IF(AND(K204&lt;&gt;"",L204&lt;&gt;"",O204&lt;&gt;"",P204&lt;&gt;""),(O204+P204-K204-L204)*86400,"")</f>
        <v/>
      </c>
      <c r="R204" s="34"/>
      <c r="S204" s="32"/>
      <c r="T204" s="28"/>
      <c r="U204" s="35"/>
      <c r="V204" s="29"/>
      <c r="W204" s="28"/>
      <c r="X204" s="28"/>
      <c r="Y204" s="28"/>
      <c r="Z204" s="36" t="str">
        <f aca="false">IF(U204="","",SUM($U$3:U204))</f>
        <v/>
      </c>
    </row>
    <row r="205" customFormat="false" ht="30" hidden="false" customHeight="true" outlineLevel="0" collapsed="false">
      <c r="A205" s="27" t="str">
        <f aca="false">IF(B205="","",ROW()-2)</f>
        <v/>
      </c>
      <c r="B205" s="28"/>
      <c r="C205" s="28"/>
      <c r="D205" s="28"/>
      <c r="E205" s="28"/>
      <c r="F205" s="28"/>
      <c r="G205" s="28"/>
      <c r="H205" s="28"/>
      <c r="I205" s="28"/>
      <c r="J205" s="29"/>
      <c r="K205" s="30"/>
      <c r="L205" s="31"/>
      <c r="M205" s="28"/>
      <c r="N205" s="32"/>
      <c r="O205" s="30"/>
      <c r="P205" s="31"/>
      <c r="Q205" s="33" t="str">
        <f aca="false">IF(AND(K205&lt;&gt;"",L205&lt;&gt;"",O205&lt;&gt;"",P205&lt;&gt;""),(O205+P205-K205-L205)*86400,"")</f>
        <v/>
      </c>
      <c r="R205" s="34"/>
      <c r="S205" s="32"/>
      <c r="T205" s="28"/>
      <c r="U205" s="35"/>
      <c r="V205" s="29"/>
      <c r="W205" s="28"/>
      <c r="X205" s="28"/>
      <c r="Y205" s="28"/>
      <c r="Z205" s="36" t="str">
        <f aca="false">IF(U205="","",SUM($U$3:U205))</f>
        <v/>
      </c>
    </row>
    <row r="206" customFormat="false" ht="30" hidden="false" customHeight="true" outlineLevel="0" collapsed="false">
      <c r="A206" s="27" t="str">
        <f aca="false">IF(B206="","",ROW()-2)</f>
        <v/>
      </c>
      <c r="B206" s="28"/>
      <c r="C206" s="28"/>
      <c r="D206" s="28"/>
      <c r="E206" s="28"/>
      <c r="F206" s="28"/>
      <c r="G206" s="28"/>
      <c r="H206" s="28"/>
      <c r="I206" s="28"/>
      <c r="J206" s="29"/>
      <c r="K206" s="30"/>
      <c r="L206" s="31"/>
      <c r="M206" s="28"/>
      <c r="N206" s="32"/>
      <c r="O206" s="30"/>
      <c r="P206" s="31"/>
      <c r="Q206" s="33" t="str">
        <f aca="false">IF(AND(K206&lt;&gt;"",L206&lt;&gt;"",O206&lt;&gt;"",P206&lt;&gt;""),(O206+P206-K206-L206)*86400,"")</f>
        <v/>
      </c>
      <c r="R206" s="34"/>
      <c r="S206" s="32"/>
      <c r="T206" s="28"/>
      <c r="U206" s="35"/>
      <c r="V206" s="29"/>
      <c r="W206" s="28"/>
      <c r="X206" s="28"/>
      <c r="Y206" s="28"/>
      <c r="Z206" s="36" t="str">
        <f aca="false">IF(U206="","",SUM($U$3:U206))</f>
        <v/>
      </c>
    </row>
    <row r="207" customFormat="false" ht="30" hidden="false" customHeight="true" outlineLevel="0" collapsed="false">
      <c r="A207" s="27" t="str">
        <f aca="false">IF(B207="","",ROW()-2)</f>
        <v/>
      </c>
      <c r="B207" s="28"/>
      <c r="C207" s="28"/>
      <c r="D207" s="28"/>
      <c r="E207" s="28"/>
      <c r="F207" s="28"/>
      <c r="G207" s="28"/>
      <c r="H207" s="28"/>
      <c r="I207" s="28"/>
      <c r="J207" s="29"/>
      <c r="K207" s="30"/>
      <c r="L207" s="31"/>
      <c r="M207" s="28"/>
      <c r="N207" s="32"/>
      <c r="O207" s="30"/>
      <c r="P207" s="31"/>
      <c r="Q207" s="33" t="str">
        <f aca="false">IF(AND(K207&lt;&gt;"",L207&lt;&gt;"",O207&lt;&gt;"",P207&lt;&gt;""),(O207+P207-K207-L207)*86400,"")</f>
        <v/>
      </c>
      <c r="R207" s="34"/>
      <c r="S207" s="32"/>
      <c r="T207" s="28"/>
      <c r="U207" s="35"/>
      <c r="V207" s="29"/>
      <c r="W207" s="28"/>
      <c r="X207" s="28"/>
      <c r="Y207" s="28"/>
      <c r="Z207" s="36" t="str">
        <f aca="false">IF(U207="","",SUM($U$3:U207))</f>
        <v/>
      </c>
    </row>
    <row r="208" customFormat="false" ht="30" hidden="false" customHeight="true" outlineLevel="0" collapsed="false">
      <c r="A208" s="27" t="str">
        <f aca="false">IF(B208="","",ROW()-2)</f>
        <v/>
      </c>
      <c r="B208" s="28"/>
      <c r="C208" s="28"/>
      <c r="D208" s="28"/>
      <c r="E208" s="28"/>
      <c r="F208" s="28"/>
      <c r="G208" s="28"/>
      <c r="H208" s="28"/>
      <c r="I208" s="28"/>
      <c r="J208" s="29"/>
      <c r="K208" s="30"/>
      <c r="L208" s="31"/>
      <c r="M208" s="28"/>
      <c r="N208" s="32"/>
      <c r="O208" s="30"/>
      <c r="P208" s="31"/>
      <c r="Q208" s="33" t="str">
        <f aca="false">IF(AND(K208&lt;&gt;"",L208&lt;&gt;"",O208&lt;&gt;"",P208&lt;&gt;""),(O208+P208-K208-L208)*86400,"")</f>
        <v/>
      </c>
      <c r="R208" s="34"/>
      <c r="S208" s="32"/>
      <c r="T208" s="28"/>
      <c r="U208" s="35"/>
      <c r="V208" s="29"/>
      <c r="W208" s="28"/>
      <c r="X208" s="28"/>
      <c r="Y208" s="28"/>
      <c r="Z208" s="36" t="str">
        <f aca="false">IF(U208="","",SUM($U$3:U208))</f>
        <v/>
      </c>
    </row>
    <row r="209" customFormat="false" ht="30" hidden="false" customHeight="true" outlineLevel="0" collapsed="false">
      <c r="A209" s="27" t="str">
        <f aca="false">IF(B209="","",ROW()-2)</f>
        <v/>
      </c>
      <c r="B209" s="28"/>
      <c r="C209" s="28"/>
      <c r="D209" s="28"/>
      <c r="E209" s="28"/>
      <c r="F209" s="28"/>
      <c r="G209" s="28"/>
      <c r="H209" s="28"/>
      <c r="I209" s="28"/>
      <c r="J209" s="29"/>
      <c r="K209" s="30"/>
      <c r="L209" s="31"/>
      <c r="M209" s="28"/>
      <c r="N209" s="32"/>
      <c r="O209" s="30"/>
      <c r="P209" s="31"/>
      <c r="Q209" s="33" t="str">
        <f aca="false">IF(AND(K209&lt;&gt;"",L209&lt;&gt;"",O209&lt;&gt;"",P209&lt;&gt;""),(O209+P209-K209-L209)*86400,"")</f>
        <v/>
      </c>
      <c r="R209" s="34"/>
      <c r="S209" s="32"/>
      <c r="T209" s="28"/>
      <c r="U209" s="35"/>
      <c r="V209" s="29"/>
      <c r="W209" s="28"/>
      <c r="X209" s="28"/>
      <c r="Y209" s="28"/>
      <c r="Z209" s="36" t="str">
        <f aca="false">IF(U209="","",SUM($U$3:U209))</f>
        <v/>
      </c>
    </row>
    <row r="210" customFormat="false" ht="30" hidden="false" customHeight="true" outlineLevel="0" collapsed="false">
      <c r="A210" s="27" t="str">
        <f aca="false">IF(B210="","",ROW()-2)</f>
        <v/>
      </c>
      <c r="B210" s="28"/>
      <c r="C210" s="28"/>
      <c r="D210" s="28"/>
      <c r="E210" s="28"/>
      <c r="F210" s="28"/>
      <c r="G210" s="28"/>
      <c r="H210" s="28"/>
      <c r="I210" s="28"/>
      <c r="J210" s="29"/>
      <c r="K210" s="30"/>
      <c r="L210" s="31"/>
      <c r="M210" s="28"/>
      <c r="N210" s="32"/>
      <c r="O210" s="30"/>
      <c r="P210" s="31"/>
      <c r="Q210" s="33" t="str">
        <f aca="false">IF(AND(K210&lt;&gt;"",L210&lt;&gt;"",O210&lt;&gt;"",P210&lt;&gt;""),(O210+P210-K210-L210)*86400,"")</f>
        <v/>
      </c>
      <c r="R210" s="34"/>
      <c r="S210" s="32"/>
      <c r="T210" s="28"/>
      <c r="U210" s="35"/>
      <c r="V210" s="29"/>
      <c r="W210" s="28"/>
      <c r="X210" s="28"/>
      <c r="Y210" s="28"/>
      <c r="Z210" s="36" t="str">
        <f aca="false">IF(U210="","",SUM($U$3:U210))</f>
        <v/>
      </c>
    </row>
    <row r="211" customFormat="false" ht="30" hidden="false" customHeight="true" outlineLevel="0" collapsed="false">
      <c r="A211" s="27" t="str">
        <f aca="false">IF(B211="","",ROW()-2)</f>
        <v/>
      </c>
      <c r="B211" s="28"/>
      <c r="C211" s="28"/>
      <c r="D211" s="28"/>
      <c r="E211" s="28"/>
      <c r="F211" s="28"/>
      <c r="G211" s="28"/>
      <c r="H211" s="28"/>
      <c r="I211" s="28"/>
      <c r="J211" s="29"/>
      <c r="K211" s="30"/>
      <c r="L211" s="31"/>
      <c r="M211" s="28"/>
      <c r="N211" s="32"/>
      <c r="O211" s="30"/>
      <c r="P211" s="31"/>
      <c r="Q211" s="33" t="str">
        <f aca="false">IF(AND(K211&lt;&gt;"",L211&lt;&gt;"",O211&lt;&gt;"",P211&lt;&gt;""),(O211+P211-K211-L211)*86400,"")</f>
        <v/>
      </c>
      <c r="R211" s="34"/>
      <c r="S211" s="32"/>
      <c r="T211" s="28"/>
      <c r="U211" s="35"/>
      <c r="V211" s="29"/>
      <c r="W211" s="28"/>
      <c r="X211" s="28"/>
      <c r="Y211" s="28"/>
      <c r="Z211" s="36" t="str">
        <f aca="false">IF(U211="","",SUM($U$3:U211))</f>
        <v/>
      </c>
    </row>
    <row r="212" customFormat="false" ht="30" hidden="false" customHeight="true" outlineLevel="0" collapsed="false">
      <c r="A212" s="27" t="str">
        <f aca="false">IF(B212="","",ROW()-2)</f>
        <v/>
      </c>
      <c r="B212" s="28"/>
      <c r="C212" s="28"/>
      <c r="D212" s="28"/>
      <c r="E212" s="28"/>
      <c r="F212" s="28"/>
      <c r="G212" s="28"/>
      <c r="H212" s="28"/>
      <c r="I212" s="28"/>
      <c r="J212" s="29"/>
      <c r="K212" s="30"/>
      <c r="L212" s="31"/>
      <c r="M212" s="28"/>
      <c r="N212" s="32"/>
      <c r="O212" s="30"/>
      <c r="P212" s="31"/>
      <c r="Q212" s="33" t="str">
        <f aca="false">IF(AND(K212&lt;&gt;"",L212&lt;&gt;"",O212&lt;&gt;"",P212&lt;&gt;""),(O212+P212-K212-L212)*86400,"")</f>
        <v/>
      </c>
      <c r="R212" s="34"/>
      <c r="S212" s="32"/>
      <c r="T212" s="28"/>
      <c r="U212" s="35"/>
      <c r="V212" s="29"/>
      <c r="W212" s="28"/>
      <c r="X212" s="28"/>
      <c r="Y212" s="28"/>
      <c r="Z212" s="36" t="str">
        <f aca="false">IF(U212="","",SUM($U$3:U212))</f>
        <v/>
      </c>
    </row>
    <row r="213" customFormat="false" ht="30" hidden="false" customHeight="true" outlineLevel="0" collapsed="false">
      <c r="A213" s="27" t="str">
        <f aca="false">IF(B213="","",ROW()-2)</f>
        <v/>
      </c>
      <c r="B213" s="28"/>
      <c r="C213" s="28"/>
      <c r="D213" s="28"/>
      <c r="E213" s="28"/>
      <c r="F213" s="28"/>
      <c r="G213" s="28"/>
      <c r="H213" s="28"/>
      <c r="I213" s="28"/>
      <c r="J213" s="29"/>
      <c r="K213" s="30"/>
      <c r="L213" s="31"/>
      <c r="M213" s="28"/>
      <c r="N213" s="32"/>
      <c r="O213" s="30"/>
      <c r="P213" s="31"/>
      <c r="Q213" s="33" t="str">
        <f aca="false">IF(AND(K213&lt;&gt;"",L213&lt;&gt;"",O213&lt;&gt;"",P213&lt;&gt;""),(O213+P213-K213-L213)*86400,"")</f>
        <v/>
      </c>
      <c r="R213" s="34"/>
      <c r="S213" s="32"/>
      <c r="T213" s="28"/>
      <c r="U213" s="35"/>
      <c r="V213" s="29"/>
      <c r="W213" s="28"/>
      <c r="X213" s="28"/>
      <c r="Y213" s="28"/>
      <c r="Z213" s="36" t="str">
        <f aca="false">IF(U213="","",SUM($U$3:U213))</f>
        <v/>
      </c>
    </row>
    <row r="214" customFormat="false" ht="30" hidden="false" customHeight="true" outlineLevel="0" collapsed="false">
      <c r="A214" s="27" t="str">
        <f aca="false">IF(B214="","",ROW()-2)</f>
        <v/>
      </c>
      <c r="B214" s="28"/>
      <c r="C214" s="28"/>
      <c r="D214" s="28"/>
      <c r="E214" s="28"/>
      <c r="F214" s="28"/>
      <c r="G214" s="28"/>
      <c r="H214" s="28"/>
      <c r="I214" s="28"/>
      <c r="J214" s="29"/>
      <c r="K214" s="30"/>
      <c r="L214" s="31"/>
      <c r="M214" s="28"/>
      <c r="N214" s="32"/>
      <c r="O214" s="30"/>
      <c r="P214" s="31"/>
      <c r="Q214" s="33" t="str">
        <f aca="false">IF(AND(K214&lt;&gt;"",L214&lt;&gt;"",O214&lt;&gt;"",P214&lt;&gt;""),(O214+P214-K214-L214)*86400,"")</f>
        <v/>
      </c>
      <c r="R214" s="34"/>
      <c r="S214" s="32"/>
      <c r="T214" s="28"/>
      <c r="U214" s="35"/>
      <c r="V214" s="29"/>
      <c r="W214" s="28"/>
      <c r="X214" s="28"/>
      <c r="Y214" s="28"/>
      <c r="Z214" s="36" t="str">
        <f aca="false">IF(U214="","",SUM($U$3:U214))</f>
        <v/>
      </c>
    </row>
    <row r="215" customFormat="false" ht="30" hidden="false" customHeight="true" outlineLevel="0" collapsed="false">
      <c r="A215" s="27" t="str">
        <f aca="false">IF(B215="","",ROW()-2)</f>
        <v/>
      </c>
      <c r="B215" s="28"/>
      <c r="C215" s="28"/>
      <c r="D215" s="28"/>
      <c r="E215" s="28"/>
      <c r="F215" s="28"/>
      <c r="G215" s="28"/>
      <c r="H215" s="28"/>
      <c r="I215" s="28"/>
      <c r="J215" s="29"/>
      <c r="K215" s="30"/>
      <c r="L215" s="31"/>
      <c r="M215" s="28"/>
      <c r="N215" s="32"/>
      <c r="O215" s="30"/>
      <c r="P215" s="31"/>
      <c r="Q215" s="33" t="str">
        <f aca="false">IF(AND(K215&lt;&gt;"",L215&lt;&gt;"",O215&lt;&gt;"",P215&lt;&gt;""),(O215+P215-K215-L215)*86400,"")</f>
        <v/>
      </c>
      <c r="R215" s="34"/>
      <c r="S215" s="32"/>
      <c r="T215" s="28"/>
      <c r="U215" s="35"/>
      <c r="V215" s="29"/>
      <c r="W215" s="28"/>
      <c r="X215" s="28"/>
      <c r="Y215" s="28"/>
      <c r="Z215" s="36" t="str">
        <f aca="false">IF(U215="","",SUM($U$3:U215))</f>
        <v/>
      </c>
    </row>
    <row r="216" customFormat="false" ht="30" hidden="false" customHeight="true" outlineLevel="0" collapsed="false">
      <c r="A216" s="27" t="str">
        <f aca="false">IF(B216="","",ROW()-2)</f>
        <v/>
      </c>
      <c r="B216" s="28"/>
      <c r="C216" s="28"/>
      <c r="D216" s="28"/>
      <c r="E216" s="28"/>
      <c r="F216" s="28"/>
      <c r="G216" s="28"/>
      <c r="H216" s="28"/>
      <c r="I216" s="28"/>
      <c r="J216" s="29"/>
      <c r="K216" s="30"/>
      <c r="L216" s="31"/>
      <c r="M216" s="28"/>
      <c r="N216" s="32"/>
      <c r="O216" s="30"/>
      <c r="P216" s="31"/>
      <c r="Q216" s="33" t="str">
        <f aca="false">IF(AND(K216&lt;&gt;"",L216&lt;&gt;"",O216&lt;&gt;"",P216&lt;&gt;""),(O216+P216-K216-L216)*86400,"")</f>
        <v/>
      </c>
      <c r="R216" s="34"/>
      <c r="S216" s="32"/>
      <c r="T216" s="28"/>
      <c r="U216" s="35"/>
      <c r="V216" s="29"/>
      <c r="W216" s="28"/>
      <c r="X216" s="28"/>
      <c r="Y216" s="28"/>
      <c r="Z216" s="36" t="str">
        <f aca="false">IF(U216="","",SUM($U$3:U216))</f>
        <v/>
      </c>
    </row>
    <row r="217" customFormat="false" ht="30" hidden="false" customHeight="true" outlineLevel="0" collapsed="false">
      <c r="A217" s="27" t="str">
        <f aca="false">IF(B217="","",ROW()-2)</f>
        <v/>
      </c>
      <c r="B217" s="28"/>
      <c r="C217" s="28"/>
      <c r="D217" s="28"/>
      <c r="E217" s="28"/>
      <c r="F217" s="28"/>
      <c r="G217" s="28"/>
      <c r="H217" s="28"/>
      <c r="I217" s="28"/>
      <c r="J217" s="29"/>
      <c r="K217" s="30"/>
      <c r="L217" s="31"/>
      <c r="M217" s="28"/>
      <c r="N217" s="32"/>
      <c r="O217" s="30"/>
      <c r="P217" s="31"/>
      <c r="Q217" s="33" t="str">
        <f aca="false">IF(AND(K217&lt;&gt;"",L217&lt;&gt;"",O217&lt;&gt;"",P217&lt;&gt;""),(O217+P217-K217-L217)*86400,"")</f>
        <v/>
      </c>
      <c r="R217" s="34"/>
      <c r="S217" s="32"/>
      <c r="T217" s="28"/>
      <c r="U217" s="35"/>
      <c r="V217" s="29"/>
      <c r="W217" s="28"/>
      <c r="X217" s="28"/>
      <c r="Y217" s="28"/>
      <c r="Z217" s="36" t="str">
        <f aca="false">IF(U217="","",SUM($U$3:U217))</f>
        <v/>
      </c>
    </row>
    <row r="218" customFormat="false" ht="30" hidden="false" customHeight="true" outlineLevel="0" collapsed="false">
      <c r="A218" s="27" t="str">
        <f aca="false">IF(B218="","",ROW()-2)</f>
        <v/>
      </c>
      <c r="B218" s="28"/>
      <c r="C218" s="28"/>
      <c r="D218" s="28"/>
      <c r="E218" s="28"/>
      <c r="F218" s="28"/>
      <c r="G218" s="28"/>
      <c r="H218" s="28"/>
      <c r="I218" s="28"/>
      <c r="J218" s="29"/>
      <c r="K218" s="30"/>
      <c r="L218" s="31"/>
      <c r="M218" s="28"/>
      <c r="N218" s="32"/>
      <c r="O218" s="30"/>
      <c r="P218" s="31"/>
      <c r="Q218" s="33" t="str">
        <f aca="false">IF(AND(K218&lt;&gt;"",L218&lt;&gt;"",O218&lt;&gt;"",P218&lt;&gt;""),(O218+P218-K218-L218)*86400,"")</f>
        <v/>
      </c>
      <c r="R218" s="34"/>
      <c r="S218" s="32"/>
      <c r="T218" s="28"/>
      <c r="U218" s="35"/>
      <c r="V218" s="29"/>
      <c r="W218" s="28"/>
      <c r="X218" s="28"/>
      <c r="Y218" s="28"/>
      <c r="Z218" s="36" t="str">
        <f aca="false">IF(U218="","",SUM($U$3:U218))</f>
        <v/>
      </c>
    </row>
    <row r="219" customFormat="false" ht="30" hidden="false" customHeight="true" outlineLevel="0" collapsed="false">
      <c r="A219" s="27" t="str">
        <f aca="false">IF(B219="","",ROW()-2)</f>
        <v/>
      </c>
      <c r="B219" s="28"/>
      <c r="C219" s="28"/>
      <c r="D219" s="28"/>
      <c r="E219" s="28"/>
      <c r="F219" s="28"/>
      <c r="G219" s="28"/>
      <c r="H219" s="28"/>
      <c r="I219" s="28"/>
      <c r="J219" s="29"/>
      <c r="K219" s="30"/>
      <c r="L219" s="31"/>
      <c r="M219" s="28"/>
      <c r="N219" s="32"/>
      <c r="O219" s="30"/>
      <c r="P219" s="31"/>
      <c r="Q219" s="33" t="str">
        <f aca="false">IF(AND(K219&lt;&gt;"",L219&lt;&gt;"",O219&lt;&gt;"",P219&lt;&gt;""),(O219+P219-K219-L219)*86400,"")</f>
        <v/>
      </c>
      <c r="R219" s="34"/>
      <c r="S219" s="32"/>
      <c r="T219" s="28"/>
      <c r="U219" s="35"/>
      <c r="V219" s="29"/>
      <c r="W219" s="28"/>
      <c r="X219" s="28"/>
      <c r="Y219" s="28"/>
      <c r="Z219" s="36" t="str">
        <f aca="false">IF(U219="","",SUM($U$3:U219))</f>
        <v/>
      </c>
    </row>
    <row r="220" customFormat="false" ht="30" hidden="false" customHeight="true" outlineLevel="0" collapsed="false">
      <c r="A220" s="27" t="str">
        <f aca="false">IF(B220="","",ROW()-2)</f>
        <v/>
      </c>
      <c r="B220" s="28"/>
      <c r="C220" s="28"/>
      <c r="D220" s="28"/>
      <c r="E220" s="28"/>
      <c r="F220" s="28"/>
      <c r="G220" s="28"/>
      <c r="H220" s="28"/>
      <c r="I220" s="28"/>
      <c r="J220" s="29"/>
      <c r="K220" s="30"/>
      <c r="L220" s="31"/>
      <c r="M220" s="28"/>
      <c r="N220" s="32"/>
      <c r="O220" s="30"/>
      <c r="P220" s="31"/>
      <c r="Q220" s="33" t="str">
        <f aca="false">IF(AND(K220&lt;&gt;"",L220&lt;&gt;"",O220&lt;&gt;"",P220&lt;&gt;""),(O220+P220-K220-L220)*86400,"")</f>
        <v/>
      </c>
      <c r="R220" s="34"/>
      <c r="S220" s="32"/>
      <c r="T220" s="28"/>
      <c r="U220" s="35"/>
      <c r="V220" s="29"/>
      <c r="W220" s="28"/>
      <c r="X220" s="28"/>
      <c r="Y220" s="28"/>
      <c r="Z220" s="36" t="str">
        <f aca="false">IF(U220="","",SUM($U$3:U220))</f>
        <v/>
      </c>
    </row>
    <row r="221" customFormat="false" ht="30" hidden="false" customHeight="true" outlineLevel="0" collapsed="false">
      <c r="A221" s="27" t="str">
        <f aca="false">IF(B221="","",ROW()-2)</f>
        <v/>
      </c>
      <c r="B221" s="28"/>
      <c r="C221" s="28"/>
      <c r="D221" s="28"/>
      <c r="E221" s="28"/>
      <c r="F221" s="28"/>
      <c r="G221" s="28"/>
      <c r="H221" s="28"/>
      <c r="I221" s="28"/>
      <c r="J221" s="29"/>
      <c r="K221" s="30"/>
      <c r="L221" s="31"/>
      <c r="M221" s="28"/>
      <c r="N221" s="32"/>
      <c r="O221" s="30"/>
      <c r="P221" s="31"/>
      <c r="Q221" s="33" t="str">
        <f aca="false">IF(AND(K221&lt;&gt;"",L221&lt;&gt;"",O221&lt;&gt;"",P221&lt;&gt;""),(O221+P221-K221-L221)*86400,"")</f>
        <v/>
      </c>
      <c r="R221" s="34"/>
      <c r="S221" s="32"/>
      <c r="T221" s="28"/>
      <c r="U221" s="35"/>
      <c r="V221" s="29"/>
      <c r="W221" s="28"/>
      <c r="X221" s="28"/>
      <c r="Y221" s="28"/>
      <c r="Z221" s="36" t="str">
        <f aca="false">IF(U221="","",SUM($U$3:U221))</f>
        <v/>
      </c>
    </row>
    <row r="222" customFormat="false" ht="30" hidden="false" customHeight="true" outlineLevel="0" collapsed="false">
      <c r="A222" s="27" t="str">
        <f aca="false">IF(B222="","",ROW()-2)</f>
        <v/>
      </c>
      <c r="B222" s="28"/>
      <c r="C222" s="28"/>
      <c r="D222" s="28"/>
      <c r="E222" s="28"/>
      <c r="F222" s="28"/>
      <c r="G222" s="28"/>
      <c r="H222" s="28"/>
      <c r="I222" s="28"/>
      <c r="J222" s="29"/>
      <c r="K222" s="30"/>
      <c r="L222" s="31"/>
      <c r="M222" s="28"/>
      <c r="N222" s="32"/>
      <c r="O222" s="30"/>
      <c r="P222" s="31"/>
      <c r="Q222" s="33" t="str">
        <f aca="false">IF(AND(K222&lt;&gt;"",L222&lt;&gt;"",O222&lt;&gt;"",P222&lt;&gt;""),(O222+P222-K222-L222)*86400,"")</f>
        <v/>
      </c>
      <c r="R222" s="34"/>
      <c r="S222" s="32"/>
      <c r="T222" s="28"/>
      <c r="U222" s="35"/>
      <c r="V222" s="29"/>
      <c r="W222" s="28"/>
      <c r="X222" s="28"/>
      <c r="Y222" s="28"/>
      <c r="Z222" s="36" t="str">
        <f aca="false">IF(U222="","",SUM($U$3:U222))</f>
        <v/>
      </c>
    </row>
    <row r="223" customFormat="false" ht="30" hidden="false" customHeight="true" outlineLevel="0" collapsed="false">
      <c r="A223" s="27" t="str">
        <f aca="false">IF(B223="","",ROW()-2)</f>
        <v/>
      </c>
      <c r="B223" s="28"/>
      <c r="C223" s="28"/>
      <c r="D223" s="28"/>
      <c r="E223" s="28"/>
      <c r="F223" s="28"/>
      <c r="G223" s="28"/>
      <c r="H223" s="28"/>
      <c r="I223" s="28"/>
      <c r="J223" s="29"/>
      <c r="K223" s="30"/>
      <c r="L223" s="31"/>
      <c r="M223" s="28"/>
      <c r="N223" s="32"/>
      <c r="O223" s="30"/>
      <c r="P223" s="31"/>
      <c r="Q223" s="33" t="str">
        <f aca="false">IF(AND(K223&lt;&gt;"",L223&lt;&gt;"",O223&lt;&gt;"",P223&lt;&gt;""),(O223+P223-K223-L223)*86400,"")</f>
        <v/>
      </c>
      <c r="R223" s="34"/>
      <c r="S223" s="32"/>
      <c r="T223" s="28"/>
      <c r="U223" s="35"/>
      <c r="V223" s="29"/>
      <c r="W223" s="28"/>
      <c r="X223" s="28"/>
      <c r="Y223" s="28"/>
      <c r="Z223" s="36" t="str">
        <f aca="false">IF(U223="","",SUM($U$3:U223))</f>
        <v/>
      </c>
    </row>
    <row r="224" customFormat="false" ht="30" hidden="false" customHeight="true" outlineLevel="0" collapsed="false">
      <c r="A224" s="27" t="str">
        <f aca="false">IF(B224="","",ROW()-2)</f>
        <v/>
      </c>
      <c r="B224" s="28"/>
      <c r="C224" s="28"/>
      <c r="D224" s="28"/>
      <c r="E224" s="28"/>
      <c r="F224" s="28"/>
      <c r="G224" s="28"/>
      <c r="H224" s="28"/>
      <c r="I224" s="28"/>
      <c r="J224" s="29"/>
      <c r="K224" s="30"/>
      <c r="L224" s="31"/>
      <c r="M224" s="28"/>
      <c r="N224" s="32"/>
      <c r="O224" s="30"/>
      <c r="P224" s="31"/>
      <c r="Q224" s="33" t="str">
        <f aca="false">IF(AND(K224&lt;&gt;"",L224&lt;&gt;"",O224&lt;&gt;"",P224&lt;&gt;""),(O224+P224-K224-L224)*86400,"")</f>
        <v/>
      </c>
      <c r="R224" s="34"/>
      <c r="S224" s="32"/>
      <c r="T224" s="28"/>
      <c r="U224" s="35"/>
      <c r="V224" s="29"/>
      <c r="W224" s="28"/>
      <c r="X224" s="28"/>
      <c r="Y224" s="28"/>
      <c r="Z224" s="36" t="str">
        <f aca="false">IF(U224="","",SUM($U$3:U224))</f>
        <v/>
      </c>
    </row>
    <row r="225" customFormat="false" ht="30" hidden="false" customHeight="true" outlineLevel="0" collapsed="false">
      <c r="A225" s="27" t="str">
        <f aca="false">IF(B225="","",ROW()-2)</f>
        <v/>
      </c>
      <c r="B225" s="28"/>
      <c r="C225" s="28"/>
      <c r="D225" s="28"/>
      <c r="E225" s="28"/>
      <c r="F225" s="28"/>
      <c r="G225" s="28"/>
      <c r="H225" s="28"/>
      <c r="I225" s="28"/>
      <c r="J225" s="29"/>
      <c r="K225" s="30"/>
      <c r="L225" s="31"/>
      <c r="M225" s="28"/>
      <c r="N225" s="32"/>
      <c r="O225" s="30"/>
      <c r="P225" s="31"/>
      <c r="Q225" s="33" t="str">
        <f aca="false">IF(AND(K225&lt;&gt;"",L225&lt;&gt;"",O225&lt;&gt;"",P225&lt;&gt;""),(O225+P225-K225-L225)*86400,"")</f>
        <v/>
      </c>
      <c r="R225" s="34"/>
      <c r="S225" s="32"/>
      <c r="T225" s="28"/>
      <c r="U225" s="35"/>
      <c r="V225" s="29"/>
      <c r="W225" s="28"/>
      <c r="X225" s="28"/>
      <c r="Y225" s="28"/>
      <c r="Z225" s="36" t="str">
        <f aca="false">IF(U225="","",SUM($U$3:U225))</f>
        <v/>
      </c>
    </row>
    <row r="226" customFormat="false" ht="30" hidden="false" customHeight="true" outlineLevel="0" collapsed="false">
      <c r="A226" s="27" t="str">
        <f aca="false">IF(B226="","",ROW()-2)</f>
        <v/>
      </c>
      <c r="B226" s="28"/>
      <c r="C226" s="28"/>
      <c r="D226" s="28"/>
      <c r="E226" s="28"/>
      <c r="F226" s="28"/>
      <c r="G226" s="28"/>
      <c r="H226" s="28"/>
      <c r="I226" s="28"/>
      <c r="J226" s="29"/>
      <c r="K226" s="30"/>
      <c r="L226" s="31"/>
      <c r="M226" s="28"/>
      <c r="N226" s="32"/>
      <c r="O226" s="30"/>
      <c r="P226" s="31"/>
      <c r="Q226" s="33" t="str">
        <f aca="false">IF(AND(K226&lt;&gt;"",L226&lt;&gt;"",O226&lt;&gt;"",P226&lt;&gt;""),(O226+P226-K226-L226)*86400,"")</f>
        <v/>
      </c>
      <c r="R226" s="34"/>
      <c r="S226" s="32"/>
      <c r="T226" s="28"/>
      <c r="U226" s="35"/>
      <c r="V226" s="29"/>
      <c r="W226" s="28"/>
      <c r="X226" s="28"/>
      <c r="Y226" s="28"/>
      <c r="Z226" s="36" t="str">
        <f aca="false">IF(U226="","",SUM($U$3:U226))</f>
        <v/>
      </c>
    </row>
    <row r="227" customFormat="false" ht="30" hidden="false" customHeight="true" outlineLevel="0" collapsed="false">
      <c r="A227" s="27" t="str">
        <f aca="false">IF(B227="","",ROW()-2)</f>
        <v/>
      </c>
      <c r="B227" s="28"/>
      <c r="C227" s="28"/>
      <c r="D227" s="28"/>
      <c r="E227" s="28"/>
      <c r="F227" s="28"/>
      <c r="G227" s="28"/>
      <c r="H227" s="28"/>
      <c r="I227" s="28"/>
      <c r="J227" s="29"/>
      <c r="K227" s="30"/>
      <c r="L227" s="31"/>
      <c r="M227" s="28"/>
      <c r="N227" s="32"/>
      <c r="O227" s="30"/>
      <c r="P227" s="31"/>
      <c r="Q227" s="33" t="str">
        <f aca="false">IF(AND(K227&lt;&gt;"",L227&lt;&gt;"",O227&lt;&gt;"",P227&lt;&gt;""),(O227+P227-K227-L227)*86400,"")</f>
        <v/>
      </c>
      <c r="R227" s="34"/>
      <c r="S227" s="32"/>
      <c r="T227" s="28"/>
      <c r="U227" s="35"/>
      <c r="V227" s="29"/>
      <c r="W227" s="28"/>
      <c r="X227" s="28"/>
      <c r="Y227" s="28"/>
      <c r="Z227" s="36" t="str">
        <f aca="false">IF(U227="","",SUM($U$3:U227))</f>
        <v/>
      </c>
    </row>
    <row r="228" customFormat="false" ht="30" hidden="false" customHeight="true" outlineLevel="0" collapsed="false">
      <c r="A228" s="27" t="str">
        <f aca="false">IF(B228="","",ROW()-2)</f>
        <v/>
      </c>
      <c r="B228" s="28"/>
      <c r="C228" s="28"/>
      <c r="D228" s="28"/>
      <c r="E228" s="28"/>
      <c r="F228" s="28"/>
      <c r="G228" s="28"/>
      <c r="H228" s="28"/>
      <c r="I228" s="28"/>
      <c r="J228" s="29"/>
      <c r="K228" s="30"/>
      <c r="L228" s="31"/>
      <c r="M228" s="28"/>
      <c r="N228" s="32"/>
      <c r="O228" s="30"/>
      <c r="P228" s="31"/>
      <c r="Q228" s="33" t="str">
        <f aca="false">IF(AND(K228&lt;&gt;"",L228&lt;&gt;"",O228&lt;&gt;"",P228&lt;&gt;""),(O228+P228-K228-L228)*86400,"")</f>
        <v/>
      </c>
      <c r="R228" s="34"/>
      <c r="S228" s="32"/>
      <c r="T228" s="28"/>
      <c r="U228" s="35"/>
      <c r="V228" s="29"/>
      <c r="W228" s="28"/>
      <c r="X228" s="28"/>
      <c r="Y228" s="28"/>
      <c r="Z228" s="36" t="str">
        <f aca="false">IF(U228="","",SUM($U$3:U228))</f>
        <v/>
      </c>
    </row>
    <row r="229" customFormat="false" ht="30" hidden="false" customHeight="true" outlineLevel="0" collapsed="false">
      <c r="A229" s="27" t="str">
        <f aca="false">IF(B229="","",ROW()-2)</f>
        <v/>
      </c>
      <c r="B229" s="28"/>
      <c r="C229" s="28"/>
      <c r="D229" s="28"/>
      <c r="E229" s="28"/>
      <c r="F229" s="28"/>
      <c r="G229" s="28"/>
      <c r="H229" s="28"/>
      <c r="I229" s="28"/>
      <c r="J229" s="29"/>
      <c r="K229" s="30"/>
      <c r="L229" s="31"/>
      <c r="M229" s="28"/>
      <c r="N229" s="32"/>
      <c r="O229" s="30"/>
      <c r="P229" s="31"/>
      <c r="Q229" s="33" t="str">
        <f aca="false">IF(AND(K229&lt;&gt;"",L229&lt;&gt;"",O229&lt;&gt;"",P229&lt;&gt;""),(O229+P229-K229-L229)*86400,"")</f>
        <v/>
      </c>
      <c r="R229" s="34"/>
      <c r="S229" s="32"/>
      <c r="T229" s="28"/>
      <c r="U229" s="35"/>
      <c r="V229" s="29"/>
      <c r="W229" s="28"/>
      <c r="X229" s="28"/>
      <c r="Y229" s="28"/>
      <c r="Z229" s="36" t="str">
        <f aca="false">IF(U229="","",SUM($U$3:U229))</f>
        <v/>
      </c>
    </row>
    <row r="230" customFormat="false" ht="30" hidden="false" customHeight="true" outlineLevel="0" collapsed="false">
      <c r="A230" s="27" t="str">
        <f aca="false">IF(B230="","",ROW()-2)</f>
        <v/>
      </c>
      <c r="B230" s="28"/>
      <c r="C230" s="28"/>
      <c r="D230" s="28"/>
      <c r="E230" s="28"/>
      <c r="F230" s="28"/>
      <c r="G230" s="28"/>
      <c r="H230" s="28"/>
      <c r="I230" s="28"/>
      <c r="J230" s="29"/>
      <c r="K230" s="30"/>
      <c r="L230" s="31"/>
      <c r="M230" s="28"/>
      <c r="N230" s="32"/>
      <c r="O230" s="30"/>
      <c r="P230" s="31"/>
      <c r="Q230" s="33" t="str">
        <f aca="false">IF(AND(K230&lt;&gt;"",L230&lt;&gt;"",O230&lt;&gt;"",P230&lt;&gt;""),(O230+P230-K230-L230)*86400,"")</f>
        <v/>
      </c>
      <c r="R230" s="34"/>
      <c r="S230" s="32"/>
      <c r="T230" s="28"/>
      <c r="U230" s="35"/>
      <c r="V230" s="29"/>
      <c r="W230" s="28"/>
      <c r="X230" s="28"/>
      <c r="Y230" s="28"/>
      <c r="Z230" s="36" t="str">
        <f aca="false">IF(U230="","",SUM($U$3:U230))</f>
        <v/>
      </c>
    </row>
    <row r="231" customFormat="false" ht="30" hidden="false" customHeight="true" outlineLevel="0" collapsed="false">
      <c r="A231" s="27" t="str">
        <f aca="false">IF(B231="","",ROW()-2)</f>
        <v/>
      </c>
      <c r="B231" s="28"/>
      <c r="C231" s="28"/>
      <c r="D231" s="28"/>
      <c r="E231" s="28"/>
      <c r="F231" s="28"/>
      <c r="G231" s="28"/>
      <c r="H231" s="28"/>
      <c r="I231" s="28"/>
      <c r="J231" s="29"/>
      <c r="K231" s="30"/>
      <c r="L231" s="31"/>
      <c r="M231" s="28"/>
      <c r="N231" s="32"/>
      <c r="O231" s="30"/>
      <c r="P231" s="31"/>
      <c r="Q231" s="33" t="str">
        <f aca="false">IF(AND(K231&lt;&gt;"",L231&lt;&gt;"",O231&lt;&gt;"",P231&lt;&gt;""),(O231+P231-K231-L231)*86400,"")</f>
        <v/>
      </c>
      <c r="R231" s="34"/>
      <c r="S231" s="32"/>
      <c r="T231" s="28"/>
      <c r="U231" s="35"/>
      <c r="V231" s="29"/>
      <c r="W231" s="28"/>
      <c r="X231" s="28"/>
      <c r="Y231" s="28"/>
      <c r="Z231" s="36" t="str">
        <f aca="false">IF(U231="","",SUM($U$3:U231))</f>
        <v/>
      </c>
    </row>
    <row r="232" customFormat="false" ht="30" hidden="false" customHeight="true" outlineLevel="0" collapsed="false">
      <c r="A232" s="27" t="str">
        <f aca="false">IF(B232="","",ROW()-2)</f>
        <v/>
      </c>
      <c r="B232" s="28"/>
      <c r="C232" s="28"/>
      <c r="D232" s="28"/>
      <c r="E232" s="28"/>
      <c r="F232" s="28"/>
      <c r="G232" s="28"/>
      <c r="H232" s="28"/>
      <c r="I232" s="28"/>
      <c r="J232" s="29"/>
      <c r="K232" s="30"/>
      <c r="L232" s="31"/>
      <c r="M232" s="28"/>
      <c r="N232" s="32"/>
      <c r="O232" s="30"/>
      <c r="P232" s="31"/>
      <c r="Q232" s="33" t="str">
        <f aca="false">IF(AND(K232&lt;&gt;"",L232&lt;&gt;"",O232&lt;&gt;"",P232&lt;&gt;""),(O232+P232-K232-L232)*86400,"")</f>
        <v/>
      </c>
      <c r="R232" s="34"/>
      <c r="S232" s="32"/>
      <c r="T232" s="28"/>
      <c r="U232" s="35"/>
      <c r="V232" s="29"/>
      <c r="W232" s="28"/>
      <c r="X232" s="28"/>
      <c r="Y232" s="28"/>
      <c r="Z232" s="36" t="str">
        <f aca="false">IF(U232="","",SUM($U$3:U232))</f>
        <v/>
      </c>
    </row>
    <row r="233" customFormat="false" ht="30" hidden="false" customHeight="true" outlineLevel="0" collapsed="false">
      <c r="A233" s="27" t="str">
        <f aca="false">IF(B233="","",ROW()-2)</f>
        <v/>
      </c>
      <c r="B233" s="28"/>
      <c r="C233" s="28"/>
      <c r="D233" s="28"/>
      <c r="E233" s="28"/>
      <c r="F233" s="28"/>
      <c r="G233" s="28"/>
      <c r="H233" s="28"/>
      <c r="I233" s="28"/>
      <c r="J233" s="29"/>
      <c r="K233" s="30"/>
      <c r="L233" s="31"/>
      <c r="M233" s="28"/>
      <c r="N233" s="32"/>
      <c r="O233" s="30"/>
      <c r="P233" s="31"/>
      <c r="Q233" s="33" t="str">
        <f aca="false">IF(AND(K233&lt;&gt;"",L233&lt;&gt;"",O233&lt;&gt;"",P233&lt;&gt;""),(O233+P233-K233-L233)*86400,"")</f>
        <v/>
      </c>
      <c r="R233" s="34"/>
      <c r="S233" s="32"/>
      <c r="T233" s="28"/>
      <c r="U233" s="35"/>
      <c r="V233" s="29"/>
      <c r="W233" s="28"/>
      <c r="X233" s="28"/>
      <c r="Y233" s="28"/>
      <c r="Z233" s="36" t="str">
        <f aca="false">IF(U233="","",SUM($U$3:U233))</f>
        <v/>
      </c>
    </row>
    <row r="234" customFormat="false" ht="30" hidden="false" customHeight="true" outlineLevel="0" collapsed="false">
      <c r="A234" s="27" t="str">
        <f aca="false">IF(B234="","",ROW()-2)</f>
        <v/>
      </c>
      <c r="B234" s="28"/>
      <c r="C234" s="28"/>
      <c r="D234" s="28"/>
      <c r="E234" s="28"/>
      <c r="F234" s="28"/>
      <c r="G234" s="28"/>
      <c r="H234" s="28"/>
      <c r="I234" s="28"/>
      <c r="J234" s="29"/>
      <c r="K234" s="30"/>
      <c r="L234" s="31"/>
      <c r="M234" s="28"/>
      <c r="N234" s="32"/>
      <c r="O234" s="30"/>
      <c r="P234" s="31"/>
      <c r="Q234" s="33" t="str">
        <f aca="false">IF(AND(K234&lt;&gt;"",L234&lt;&gt;"",O234&lt;&gt;"",P234&lt;&gt;""),(O234+P234-K234-L234)*86400,"")</f>
        <v/>
      </c>
      <c r="R234" s="34"/>
      <c r="S234" s="32"/>
      <c r="T234" s="28"/>
      <c r="U234" s="35"/>
      <c r="V234" s="29"/>
      <c r="W234" s="28"/>
      <c r="X234" s="28"/>
      <c r="Y234" s="28"/>
      <c r="Z234" s="36" t="str">
        <f aca="false">IF(U234="","",SUM($U$3:U234))</f>
        <v/>
      </c>
    </row>
    <row r="235" customFormat="false" ht="30" hidden="false" customHeight="true" outlineLevel="0" collapsed="false">
      <c r="A235" s="27" t="str">
        <f aca="false">IF(B235="","",ROW()-2)</f>
        <v/>
      </c>
      <c r="B235" s="28"/>
      <c r="C235" s="28"/>
      <c r="D235" s="28"/>
      <c r="E235" s="28"/>
      <c r="F235" s="28"/>
      <c r="G235" s="28"/>
      <c r="H235" s="28"/>
      <c r="I235" s="28"/>
      <c r="J235" s="29"/>
      <c r="K235" s="30"/>
      <c r="L235" s="31"/>
      <c r="M235" s="28"/>
      <c r="N235" s="32"/>
      <c r="O235" s="30"/>
      <c r="P235" s="31"/>
      <c r="Q235" s="33" t="str">
        <f aca="false">IF(AND(K235&lt;&gt;"",L235&lt;&gt;"",O235&lt;&gt;"",P235&lt;&gt;""),(O235+P235-K235-L235)*86400,"")</f>
        <v/>
      </c>
      <c r="R235" s="34"/>
      <c r="S235" s="32"/>
      <c r="T235" s="28"/>
      <c r="U235" s="35"/>
      <c r="V235" s="29"/>
      <c r="W235" s="28"/>
      <c r="X235" s="28"/>
      <c r="Y235" s="28"/>
      <c r="Z235" s="36" t="str">
        <f aca="false">IF(U235="","",SUM($U$3:U235))</f>
        <v/>
      </c>
    </row>
    <row r="236" customFormat="false" ht="30" hidden="false" customHeight="true" outlineLevel="0" collapsed="false">
      <c r="A236" s="27" t="str">
        <f aca="false">IF(B236="","",ROW()-2)</f>
        <v/>
      </c>
      <c r="B236" s="28"/>
      <c r="C236" s="28"/>
      <c r="D236" s="28"/>
      <c r="E236" s="28"/>
      <c r="F236" s="28"/>
      <c r="G236" s="28"/>
      <c r="H236" s="28"/>
      <c r="I236" s="28"/>
      <c r="J236" s="29"/>
      <c r="K236" s="30"/>
      <c r="L236" s="31"/>
      <c r="M236" s="28"/>
      <c r="N236" s="32"/>
      <c r="O236" s="30"/>
      <c r="P236" s="31"/>
      <c r="Q236" s="33" t="str">
        <f aca="false">IF(AND(K236&lt;&gt;"",L236&lt;&gt;"",O236&lt;&gt;"",P236&lt;&gt;""),(O236+P236-K236-L236)*86400,"")</f>
        <v/>
      </c>
      <c r="R236" s="34"/>
      <c r="S236" s="32"/>
      <c r="T236" s="28"/>
      <c r="U236" s="35"/>
      <c r="V236" s="29"/>
      <c r="W236" s="28"/>
      <c r="X236" s="28"/>
      <c r="Y236" s="28"/>
      <c r="Z236" s="36" t="str">
        <f aca="false">IF(U236="","",SUM($U$3:U236))</f>
        <v/>
      </c>
    </row>
    <row r="237" customFormat="false" ht="30" hidden="false" customHeight="true" outlineLevel="0" collapsed="false">
      <c r="A237" s="27" t="str">
        <f aca="false">IF(B237="","",ROW()-2)</f>
        <v/>
      </c>
      <c r="B237" s="28"/>
      <c r="C237" s="28"/>
      <c r="D237" s="28"/>
      <c r="E237" s="28"/>
      <c r="F237" s="28"/>
      <c r="G237" s="28"/>
      <c r="H237" s="28"/>
      <c r="I237" s="28"/>
      <c r="J237" s="29"/>
      <c r="K237" s="30"/>
      <c r="L237" s="31"/>
      <c r="M237" s="28"/>
      <c r="N237" s="32"/>
      <c r="O237" s="30"/>
      <c r="P237" s="31"/>
      <c r="Q237" s="33" t="str">
        <f aca="false">IF(AND(K237&lt;&gt;"",L237&lt;&gt;"",O237&lt;&gt;"",P237&lt;&gt;""),(O237+P237-K237-L237)*86400,"")</f>
        <v/>
      </c>
      <c r="R237" s="34"/>
      <c r="S237" s="32"/>
      <c r="T237" s="28"/>
      <c r="U237" s="35"/>
      <c r="V237" s="29"/>
      <c r="W237" s="28"/>
      <c r="X237" s="28"/>
      <c r="Y237" s="28"/>
      <c r="Z237" s="36" t="str">
        <f aca="false">IF(U237="","",SUM($U$3:U237))</f>
        <v/>
      </c>
    </row>
    <row r="238" customFormat="false" ht="30" hidden="false" customHeight="true" outlineLevel="0" collapsed="false">
      <c r="A238" s="27" t="str">
        <f aca="false">IF(B238="","",ROW()-2)</f>
        <v/>
      </c>
      <c r="B238" s="28"/>
      <c r="C238" s="28"/>
      <c r="D238" s="28"/>
      <c r="E238" s="28"/>
      <c r="F238" s="28"/>
      <c r="G238" s="28"/>
      <c r="H238" s="28"/>
      <c r="I238" s="28"/>
      <c r="J238" s="29"/>
      <c r="K238" s="30"/>
      <c r="L238" s="31"/>
      <c r="M238" s="28"/>
      <c r="N238" s="32"/>
      <c r="O238" s="30"/>
      <c r="P238" s="31"/>
      <c r="Q238" s="33" t="str">
        <f aca="false">IF(AND(K238&lt;&gt;"",L238&lt;&gt;"",O238&lt;&gt;"",P238&lt;&gt;""),(O238+P238-K238-L238)*86400,"")</f>
        <v/>
      </c>
      <c r="R238" s="34"/>
      <c r="S238" s="32"/>
      <c r="T238" s="28"/>
      <c r="U238" s="35"/>
      <c r="V238" s="29"/>
      <c r="W238" s="28"/>
      <c r="X238" s="28"/>
      <c r="Y238" s="28"/>
      <c r="Z238" s="36" t="str">
        <f aca="false">IF(U238="","",SUM($U$3:U238))</f>
        <v/>
      </c>
    </row>
    <row r="239" customFormat="false" ht="30" hidden="false" customHeight="true" outlineLevel="0" collapsed="false">
      <c r="A239" s="27" t="str">
        <f aca="false">IF(B239="","",ROW()-2)</f>
        <v/>
      </c>
      <c r="B239" s="28"/>
      <c r="C239" s="28"/>
      <c r="D239" s="28"/>
      <c r="E239" s="28"/>
      <c r="F239" s="28"/>
      <c r="G239" s="28"/>
      <c r="H239" s="28"/>
      <c r="I239" s="28"/>
      <c r="J239" s="29"/>
      <c r="K239" s="30"/>
      <c r="L239" s="31"/>
      <c r="M239" s="28"/>
      <c r="N239" s="32"/>
      <c r="O239" s="30"/>
      <c r="P239" s="31"/>
      <c r="Q239" s="33" t="str">
        <f aca="false">IF(AND(K239&lt;&gt;"",L239&lt;&gt;"",O239&lt;&gt;"",P239&lt;&gt;""),(O239+P239-K239-L239)*86400,"")</f>
        <v/>
      </c>
      <c r="R239" s="34"/>
      <c r="S239" s="32"/>
      <c r="T239" s="28"/>
      <c r="U239" s="35"/>
      <c r="V239" s="29"/>
      <c r="W239" s="28"/>
      <c r="X239" s="28"/>
      <c r="Y239" s="28"/>
      <c r="Z239" s="36" t="str">
        <f aca="false">IF(U239="","",SUM($U$3:U239))</f>
        <v/>
      </c>
    </row>
    <row r="240" customFormat="false" ht="30" hidden="false" customHeight="true" outlineLevel="0" collapsed="false">
      <c r="A240" s="27" t="str">
        <f aca="false">IF(B240="","",ROW()-2)</f>
        <v/>
      </c>
      <c r="B240" s="28"/>
      <c r="C240" s="28"/>
      <c r="D240" s="28"/>
      <c r="E240" s="28"/>
      <c r="F240" s="28"/>
      <c r="G240" s="28"/>
      <c r="H240" s="28"/>
      <c r="I240" s="28"/>
      <c r="J240" s="29"/>
      <c r="K240" s="30"/>
      <c r="L240" s="31"/>
      <c r="M240" s="28"/>
      <c r="N240" s="32"/>
      <c r="O240" s="30"/>
      <c r="P240" s="31"/>
      <c r="Q240" s="33" t="str">
        <f aca="false">IF(AND(K240&lt;&gt;"",L240&lt;&gt;"",O240&lt;&gt;"",P240&lt;&gt;""),(O240+P240-K240-L240)*86400,"")</f>
        <v/>
      </c>
      <c r="R240" s="34"/>
      <c r="S240" s="32"/>
      <c r="T240" s="28"/>
      <c r="U240" s="35"/>
      <c r="V240" s="29"/>
      <c r="W240" s="28"/>
      <c r="X240" s="28"/>
      <c r="Y240" s="28"/>
      <c r="Z240" s="36" t="str">
        <f aca="false">IF(U240="","",SUM($U$3:U240))</f>
        <v/>
      </c>
    </row>
    <row r="241" customFormat="false" ht="30" hidden="false" customHeight="true" outlineLevel="0" collapsed="false">
      <c r="A241" s="27" t="str">
        <f aca="false">IF(B241="","",ROW()-2)</f>
        <v/>
      </c>
      <c r="B241" s="28"/>
      <c r="C241" s="28"/>
      <c r="D241" s="28"/>
      <c r="E241" s="28"/>
      <c r="F241" s="28"/>
      <c r="G241" s="28"/>
      <c r="H241" s="28"/>
      <c r="I241" s="28"/>
      <c r="J241" s="29"/>
      <c r="K241" s="30"/>
      <c r="L241" s="31"/>
      <c r="M241" s="28"/>
      <c r="N241" s="32"/>
      <c r="O241" s="30"/>
      <c r="P241" s="31"/>
      <c r="Q241" s="33" t="str">
        <f aca="false">IF(AND(K241&lt;&gt;"",L241&lt;&gt;"",O241&lt;&gt;"",P241&lt;&gt;""),(O241+P241-K241-L241)*86400,"")</f>
        <v/>
      </c>
      <c r="R241" s="34"/>
      <c r="S241" s="32"/>
      <c r="T241" s="28"/>
      <c r="U241" s="35"/>
      <c r="V241" s="29"/>
      <c r="W241" s="28"/>
      <c r="X241" s="28"/>
      <c r="Y241" s="28"/>
      <c r="Z241" s="36" t="str">
        <f aca="false">IF(U241="","",SUM($U$3:U241))</f>
        <v/>
      </c>
    </row>
    <row r="242" customFormat="false" ht="30" hidden="false" customHeight="true" outlineLevel="0" collapsed="false">
      <c r="A242" s="27" t="str">
        <f aca="false">IF(B242="","",ROW()-2)</f>
        <v/>
      </c>
      <c r="B242" s="28"/>
      <c r="C242" s="28"/>
      <c r="D242" s="28"/>
      <c r="E242" s="28"/>
      <c r="F242" s="28"/>
      <c r="G242" s="28"/>
      <c r="H242" s="28"/>
      <c r="I242" s="28"/>
      <c r="J242" s="29"/>
      <c r="K242" s="30"/>
      <c r="L242" s="31"/>
      <c r="M242" s="28"/>
      <c r="N242" s="32"/>
      <c r="O242" s="30"/>
      <c r="P242" s="31"/>
      <c r="Q242" s="33" t="str">
        <f aca="false">IF(AND(K242&lt;&gt;"",L242&lt;&gt;"",O242&lt;&gt;"",P242&lt;&gt;""),(O242+P242-K242-L242)*86400,"")</f>
        <v/>
      </c>
      <c r="R242" s="34"/>
      <c r="S242" s="32"/>
      <c r="T242" s="28"/>
      <c r="U242" s="35"/>
      <c r="V242" s="29"/>
      <c r="W242" s="28"/>
      <c r="X242" s="28"/>
      <c r="Y242" s="28"/>
      <c r="Z242" s="36" t="str">
        <f aca="false">IF(U242="","",SUM($U$3:U242))</f>
        <v/>
      </c>
    </row>
    <row r="243" customFormat="false" ht="30" hidden="false" customHeight="true" outlineLevel="0" collapsed="false">
      <c r="A243" s="27" t="str">
        <f aca="false">IF(B243="","",ROW()-2)</f>
        <v/>
      </c>
      <c r="B243" s="28"/>
      <c r="C243" s="28"/>
      <c r="D243" s="28"/>
      <c r="E243" s="28"/>
      <c r="F243" s="28"/>
      <c r="G243" s="28"/>
      <c r="H243" s="28"/>
      <c r="I243" s="28"/>
      <c r="J243" s="29"/>
      <c r="K243" s="30"/>
      <c r="L243" s="31"/>
      <c r="M243" s="28"/>
      <c r="N243" s="32"/>
      <c r="O243" s="30"/>
      <c r="P243" s="31"/>
      <c r="Q243" s="33" t="str">
        <f aca="false">IF(AND(K243&lt;&gt;"",L243&lt;&gt;"",O243&lt;&gt;"",P243&lt;&gt;""),(O243+P243-K243-L243)*86400,"")</f>
        <v/>
      </c>
      <c r="R243" s="34"/>
      <c r="S243" s="32"/>
      <c r="T243" s="28"/>
      <c r="U243" s="35"/>
      <c r="V243" s="29"/>
      <c r="W243" s="28"/>
      <c r="X243" s="28"/>
      <c r="Y243" s="28"/>
      <c r="Z243" s="36" t="str">
        <f aca="false">IF(U243="","",SUM($U$3:U243))</f>
        <v/>
      </c>
    </row>
    <row r="244" customFormat="false" ht="30" hidden="false" customHeight="true" outlineLevel="0" collapsed="false">
      <c r="A244" s="27" t="str">
        <f aca="false">IF(B244="","",ROW()-2)</f>
        <v/>
      </c>
      <c r="B244" s="28"/>
      <c r="C244" s="28"/>
      <c r="D244" s="28"/>
      <c r="E244" s="28"/>
      <c r="F244" s="28"/>
      <c r="G244" s="28"/>
      <c r="H244" s="28"/>
      <c r="I244" s="28"/>
      <c r="J244" s="29"/>
      <c r="K244" s="30"/>
      <c r="L244" s="31"/>
      <c r="M244" s="28"/>
      <c r="N244" s="32"/>
      <c r="O244" s="30"/>
      <c r="P244" s="31"/>
      <c r="Q244" s="33" t="str">
        <f aca="false">IF(AND(K244&lt;&gt;"",L244&lt;&gt;"",O244&lt;&gt;"",P244&lt;&gt;""),(O244+P244-K244-L244)*86400,"")</f>
        <v/>
      </c>
      <c r="R244" s="34"/>
      <c r="S244" s="32"/>
      <c r="T244" s="28"/>
      <c r="U244" s="35"/>
      <c r="V244" s="29"/>
      <c r="W244" s="28"/>
      <c r="X244" s="28"/>
      <c r="Y244" s="28"/>
      <c r="Z244" s="36" t="str">
        <f aca="false">IF(U244="","",SUM($U$3:U244))</f>
        <v/>
      </c>
    </row>
    <row r="245" customFormat="false" ht="30" hidden="false" customHeight="true" outlineLevel="0" collapsed="false">
      <c r="A245" s="27" t="str">
        <f aca="false">IF(B245="","",ROW()-2)</f>
        <v/>
      </c>
      <c r="B245" s="28"/>
      <c r="C245" s="28"/>
      <c r="D245" s="28"/>
      <c r="E245" s="28"/>
      <c r="F245" s="28"/>
      <c r="G245" s="28"/>
      <c r="H245" s="28"/>
      <c r="I245" s="28"/>
      <c r="J245" s="29"/>
      <c r="K245" s="30"/>
      <c r="L245" s="31"/>
      <c r="M245" s="28"/>
      <c r="N245" s="32"/>
      <c r="O245" s="30"/>
      <c r="P245" s="31"/>
      <c r="Q245" s="33" t="str">
        <f aca="false">IF(AND(K245&lt;&gt;"",L245&lt;&gt;"",O245&lt;&gt;"",P245&lt;&gt;""),(O245+P245-K245-L245)*86400,"")</f>
        <v/>
      </c>
      <c r="R245" s="34"/>
      <c r="S245" s="32"/>
      <c r="T245" s="28"/>
      <c r="U245" s="35"/>
      <c r="V245" s="29"/>
      <c r="W245" s="28"/>
      <c r="X245" s="28"/>
      <c r="Y245" s="28"/>
      <c r="Z245" s="36" t="str">
        <f aca="false">IF(U245="","",SUM($U$3:U245))</f>
        <v/>
      </c>
    </row>
    <row r="246" customFormat="false" ht="30" hidden="false" customHeight="true" outlineLevel="0" collapsed="false">
      <c r="A246" s="27" t="str">
        <f aca="false">IF(B246="","",ROW()-2)</f>
        <v/>
      </c>
      <c r="B246" s="28"/>
      <c r="C246" s="28"/>
      <c r="D246" s="28"/>
      <c r="E246" s="28"/>
      <c r="F246" s="28"/>
      <c r="G246" s="28"/>
      <c r="H246" s="28"/>
      <c r="I246" s="28"/>
      <c r="J246" s="29"/>
      <c r="K246" s="30"/>
      <c r="L246" s="31"/>
      <c r="M246" s="28"/>
      <c r="N246" s="32"/>
      <c r="O246" s="30"/>
      <c r="P246" s="31"/>
      <c r="Q246" s="33" t="str">
        <f aca="false">IF(AND(K246&lt;&gt;"",L246&lt;&gt;"",O246&lt;&gt;"",P246&lt;&gt;""),(O246+P246-K246-L246)*86400,"")</f>
        <v/>
      </c>
      <c r="R246" s="34"/>
      <c r="S246" s="32"/>
      <c r="T246" s="28"/>
      <c r="U246" s="35"/>
      <c r="V246" s="29"/>
      <c r="W246" s="28"/>
      <c r="X246" s="28"/>
      <c r="Y246" s="28"/>
      <c r="Z246" s="36" t="str">
        <f aca="false">IF(U246="","",SUM($U$3:U246))</f>
        <v/>
      </c>
    </row>
    <row r="247" customFormat="false" ht="30" hidden="false" customHeight="true" outlineLevel="0" collapsed="false">
      <c r="A247" s="27" t="str">
        <f aca="false">IF(B247="","",ROW()-2)</f>
        <v/>
      </c>
      <c r="B247" s="28"/>
      <c r="C247" s="28"/>
      <c r="D247" s="28"/>
      <c r="E247" s="28"/>
      <c r="F247" s="28"/>
      <c r="G247" s="28"/>
      <c r="H247" s="28"/>
      <c r="I247" s="28"/>
      <c r="J247" s="29"/>
      <c r="K247" s="30"/>
      <c r="L247" s="31"/>
      <c r="M247" s="28"/>
      <c r="N247" s="32"/>
      <c r="O247" s="30"/>
      <c r="P247" s="31"/>
      <c r="Q247" s="33" t="str">
        <f aca="false">IF(AND(K247&lt;&gt;"",L247&lt;&gt;"",O247&lt;&gt;"",P247&lt;&gt;""),(O247+P247-K247-L247)*86400,"")</f>
        <v/>
      </c>
      <c r="R247" s="34"/>
      <c r="S247" s="32"/>
      <c r="T247" s="28"/>
      <c r="U247" s="35"/>
      <c r="V247" s="29"/>
      <c r="W247" s="28"/>
      <c r="X247" s="28"/>
      <c r="Y247" s="28"/>
      <c r="Z247" s="36" t="str">
        <f aca="false">IF(U247="","",SUM($U$3:U247))</f>
        <v/>
      </c>
    </row>
    <row r="248" customFormat="false" ht="30" hidden="false" customHeight="true" outlineLevel="0" collapsed="false">
      <c r="A248" s="27" t="str">
        <f aca="false">IF(B248="","",ROW()-2)</f>
        <v/>
      </c>
      <c r="B248" s="28"/>
      <c r="C248" s="28"/>
      <c r="D248" s="28"/>
      <c r="E248" s="28"/>
      <c r="F248" s="28"/>
      <c r="G248" s="28"/>
      <c r="H248" s="28"/>
      <c r="I248" s="28"/>
      <c r="J248" s="29"/>
      <c r="K248" s="30"/>
      <c r="L248" s="31"/>
      <c r="M248" s="28"/>
      <c r="N248" s="32"/>
      <c r="O248" s="30"/>
      <c r="P248" s="31"/>
      <c r="Q248" s="33" t="str">
        <f aca="false">IF(AND(K248&lt;&gt;"",L248&lt;&gt;"",O248&lt;&gt;"",P248&lt;&gt;""),(O248+P248-K248-L248)*86400,"")</f>
        <v/>
      </c>
      <c r="R248" s="34"/>
      <c r="S248" s="32"/>
      <c r="T248" s="28"/>
      <c r="U248" s="35"/>
      <c r="V248" s="29"/>
      <c r="W248" s="28"/>
      <c r="X248" s="28"/>
      <c r="Y248" s="28"/>
      <c r="Z248" s="36" t="str">
        <f aca="false">IF(U248="","",SUM($U$3:U248))</f>
        <v/>
      </c>
    </row>
    <row r="249" customFormat="false" ht="30" hidden="false" customHeight="true" outlineLevel="0" collapsed="false">
      <c r="A249" s="27" t="str">
        <f aca="false">IF(B249="","",ROW()-2)</f>
        <v/>
      </c>
      <c r="B249" s="28"/>
      <c r="C249" s="28"/>
      <c r="D249" s="28"/>
      <c r="E249" s="28"/>
      <c r="F249" s="28"/>
      <c r="G249" s="28"/>
      <c r="H249" s="28"/>
      <c r="I249" s="28"/>
      <c r="J249" s="29"/>
      <c r="K249" s="30"/>
      <c r="L249" s="31"/>
      <c r="M249" s="28"/>
      <c r="N249" s="32"/>
      <c r="O249" s="30"/>
      <c r="P249" s="31"/>
      <c r="Q249" s="33" t="str">
        <f aca="false">IF(AND(K249&lt;&gt;"",L249&lt;&gt;"",O249&lt;&gt;"",P249&lt;&gt;""),(O249+P249-K249-L249)*86400,"")</f>
        <v/>
      </c>
      <c r="R249" s="34"/>
      <c r="S249" s="32"/>
      <c r="T249" s="28"/>
      <c r="U249" s="35"/>
      <c r="V249" s="29"/>
      <c r="W249" s="28"/>
      <c r="X249" s="28"/>
      <c r="Y249" s="28"/>
      <c r="Z249" s="36" t="str">
        <f aca="false">IF(U249="","",SUM($U$3:U249))</f>
        <v/>
      </c>
    </row>
    <row r="250" customFormat="false" ht="30" hidden="false" customHeight="true" outlineLevel="0" collapsed="false">
      <c r="A250" s="27" t="str">
        <f aca="false">IF(B250="","",ROW()-2)</f>
        <v/>
      </c>
      <c r="B250" s="28"/>
      <c r="C250" s="28"/>
      <c r="D250" s="28"/>
      <c r="E250" s="28"/>
      <c r="F250" s="28"/>
      <c r="G250" s="28"/>
      <c r="H250" s="28"/>
      <c r="I250" s="28"/>
      <c r="J250" s="29"/>
      <c r="K250" s="30"/>
      <c r="L250" s="31"/>
      <c r="M250" s="28"/>
      <c r="N250" s="32"/>
      <c r="O250" s="30"/>
      <c r="P250" s="31"/>
      <c r="Q250" s="33" t="str">
        <f aca="false">IF(AND(K250&lt;&gt;"",L250&lt;&gt;"",O250&lt;&gt;"",P250&lt;&gt;""),(O250+P250-K250-L250)*86400,"")</f>
        <v/>
      </c>
      <c r="R250" s="34"/>
      <c r="S250" s="32"/>
      <c r="T250" s="28"/>
      <c r="U250" s="35"/>
      <c r="V250" s="29"/>
      <c r="W250" s="28"/>
      <c r="X250" s="28"/>
      <c r="Y250" s="28"/>
      <c r="Z250" s="36" t="str">
        <f aca="false">IF(U250="","",SUM($U$3:U250))</f>
        <v/>
      </c>
    </row>
    <row r="251" customFormat="false" ht="30" hidden="false" customHeight="true" outlineLevel="0" collapsed="false">
      <c r="A251" s="27" t="str">
        <f aca="false">IF(B251="","",ROW()-2)</f>
        <v/>
      </c>
      <c r="B251" s="28"/>
      <c r="C251" s="28"/>
      <c r="D251" s="28"/>
      <c r="E251" s="28"/>
      <c r="F251" s="28"/>
      <c r="G251" s="28"/>
      <c r="H251" s="28"/>
      <c r="I251" s="28"/>
      <c r="J251" s="29"/>
      <c r="K251" s="30"/>
      <c r="L251" s="31"/>
      <c r="M251" s="28"/>
      <c r="N251" s="32"/>
      <c r="O251" s="30"/>
      <c r="P251" s="31"/>
      <c r="Q251" s="33" t="str">
        <f aca="false">IF(AND(K251&lt;&gt;"",L251&lt;&gt;"",O251&lt;&gt;"",P251&lt;&gt;""),(O251+P251-K251-L251)*86400,"")</f>
        <v/>
      </c>
      <c r="R251" s="34"/>
      <c r="S251" s="32"/>
      <c r="T251" s="28"/>
      <c r="U251" s="35"/>
      <c r="V251" s="29"/>
      <c r="W251" s="28"/>
      <c r="X251" s="28"/>
      <c r="Y251" s="28"/>
      <c r="Z251" s="36" t="str">
        <f aca="false">IF(U251="","",SUM($U$3:U251))</f>
        <v/>
      </c>
    </row>
    <row r="252" customFormat="false" ht="30" hidden="false" customHeight="true" outlineLevel="0" collapsed="false">
      <c r="A252" s="27" t="str">
        <f aca="false">IF(B252="","",ROW()-2)</f>
        <v/>
      </c>
      <c r="B252" s="28"/>
      <c r="C252" s="28"/>
      <c r="D252" s="28"/>
      <c r="E252" s="28"/>
      <c r="F252" s="28"/>
      <c r="G252" s="28"/>
      <c r="H252" s="28"/>
      <c r="I252" s="28"/>
      <c r="J252" s="29"/>
      <c r="K252" s="30"/>
      <c r="L252" s="31"/>
      <c r="M252" s="28"/>
      <c r="N252" s="32"/>
      <c r="O252" s="30"/>
      <c r="P252" s="31"/>
      <c r="Q252" s="33" t="str">
        <f aca="false">IF(AND(K252&lt;&gt;"",L252&lt;&gt;"",O252&lt;&gt;"",P252&lt;&gt;""),(O252+P252-K252-L252)*86400,"")</f>
        <v/>
      </c>
      <c r="R252" s="34"/>
      <c r="S252" s="32"/>
      <c r="T252" s="28"/>
      <c r="U252" s="35"/>
      <c r="V252" s="29"/>
      <c r="W252" s="28"/>
      <c r="X252" s="28"/>
      <c r="Y252" s="28"/>
      <c r="Z252" s="36" t="str">
        <f aca="false">IF(U252="","",SUM($U$3:U252))</f>
        <v/>
      </c>
    </row>
    <row r="253" customFormat="false" ht="30" hidden="false" customHeight="true" outlineLevel="0" collapsed="false">
      <c r="A253" s="27" t="str">
        <f aca="false">IF(B253="","",ROW()-2)</f>
        <v/>
      </c>
      <c r="B253" s="28"/>
      <c r="C253" s="28"/>
      <c r="D253" s="28"/>
      <c r="E253" s="28"/>
      <c r="F253" s="28"/>
      <c r="G253" s="28"/>
      <c r="H253" s="28"/>
      <c r="I253" s="28"/>
      <c r="J253" s="29"/>
      <c r="K253" s="30"/>
      <c r="L253" s="31"/>
      <c r="M253" s="28"/>
      <c r="N253" s="32"/>
      <c r="O253" s="30"/>
      <c r="P253" s="31"/>
      <c r="Q253" s="33" t="str">
        <f aca="false">IF(AND(K253&lt;&gt;"",L253&lt;&gt;"",O253&lt;&gt;"",P253&lt;&gt;""),(O253+P253-K253-L253)*86400,"")</f>
        <v/>
      </c>
      <c r="R253" s="34"/>
      <c r="S253" s="32"/>
      <c r="T253" s="28"/>
      <c r="U253" s="35"/>
      <c r="V253" s="29"/>
      <c r="W253" s="28"/>
      <c r="X253" s="28"/>
      <c r="Y253" s="28"/>
      <c r="Z253" s="36" t="str">
        <f aca="false">IF(U253="","",SUM($U$3:U253))</f>
        <v/>
      </c>
    </row>
    <row r="254" customFormat="false" ht="30" hidden="false" customHeight="true" outlineLevel="0" collapsed="false">
      <c r="A254" s="27" t="str">
        <f aca="false">IF(B254="","",ROW()-2)</f>
        <v/>
      </c>
      <c r="B254" s="28"/>
      <c r="C254" s="28"/>
      <c r="D254" s="28"/>
      <c r="E254" s="28"/>
      <c r="F254" s="28"/>
      <c r="G254" s="28"/>
      <c r="H254" s="28"/>
      <c r="I254" s="28"/>
      <c r="J254" s="29"/>
      <c r="K254" s="30"/>
      <c r="L254" s="31"/>
      <c r="M254" s="28"/>
      <c r="N254" s="32"/>
      <c r="O254" s="30"/>
      <c r="P254" s="31"/>
      <c r="Q254" s="33" t="str">
        <f aca="false">IF(AND(K254&lt;&gt;"",L254&lt;&gt;"",O254&lt;&gt;"",P254&lt;&gt;""),(O254+P254-K254-L254)*86400,"")</f>
        <v/>
      </c>
      <c r="R254" s="34"/>
      <c r="S254" s="32"/>
      <c r="T254" s="28"/>
      <c r="U254" s="35"/>
      <c r="V254" s="29"/>
      <c r="W254" s="28"/>
      <c r="X254" s="28"/>
      <c r="Y254" s="28"/>
      <c r="Z254" s="36" t="str">
        <f aca="false">IF(U254="","",SUM($U$3:U254))</f>
        <v/>
      </c>
    </row>
    <row r="255" customFormat="false" ht="30" hidden="false" customHeight="true" outlineLevel="0" collapsed="false">
      <c r="A255" s="27" t="str">
        <f aca="false">IF(B255="","",ROW()-2)</f>
        <v/>
      </c>
      <c r="B255" s="28"/>
      <c r="C255" s="28"/>
      <c r="D255" s="28"/>
      <c r="E255" s="28"/>
      <c r="F255" s="28"/>
      <c r="G255" s="28"/>
      <c r="H255" s="28"/>
      <c r="I255" s="28"/>
      <c r="J255" s="29"/>
      <c r="K255" s="30"/>
      <c r="L255" s="31"/>
      <c r="M255" s="28"/>
      <c r="N255" s="32"/>
      <c r="O255" s="30"/>
      <c r="P255" s="31"/>
      <c r="Q255" s="33" t="str">
        <f aca="false">IF(AND(K255&lt;&gt;"",L255&lt;&gt;"",O255&lt;&gt;"",P255&lt;&gt;""),(O255+P255-K255-L255)*86400,"")</f>
        <v/>
      </c>
      <c r="R255" s="34"/>
      <c r="S255" s="32"/>
      <c r="T255" s="28"/>
      <c r="U255" s="35"/>
      <c r="V255" s="29"/>
      <c r="W255" s="28"/>
      <c r="X255" s="28"/>
      <c r="Y255" s="28"/>
      <c r="Z255" s="36" t="str">
        <f aca="false">IF(U255="","",SUM($U$3:U255))</f>
        <v/>
      </c>
    </row>
    <row r="256" customFormat="false" ht="30" hidden="false" customHeight="true" outlineLevel="0" collapsed="false">
      <c r="A256" s="27" t="str">
        <f aca="false">IF(B256="","",ROW()-2)</f>
        <v/>
      </c>
      <c r="B256" s="28"/>
      <c r="C256" s="28"/>
      <c r="D256" s="28"/>
      <c r="E256" s="28"/>
      <c r="F256" s="28"/>
      <c r="G256" s="28"/>
      <c r="H256" s="28"/>
      <c r="I256" s="28"/>
      <c r="J256" s="29"/>
      <c r="K256" s="30"/>
      <c r="L256" s="31"/>
      <c r="M256" s="28"/>
      <c r="N256" s="32"/>
      <c r="O256" s="30"/>
      <c r="P256" s="31"/>
      <c r="Q256" s="33" t="str">
        <f aca="false">IF(AND(K256&lt;&gt;"",L256&lt;&gt;"",O256&lt;&gt;"",P256&lt;&gt;""),(O256+P256-K256-L256)*86400,"")</f>
        <v/>
      </c>
      <c r="R256" s="34"/>
      <c r="S256" s="32"/>
      <c r="T256" s="28"/>
      <c r="U256" s="35"/>
      <c r="V256" s="29"/>
      <c r="W256" s="28"/>
      <c r="X256" s="28"/>
      <c r="Y256" s="28"/>
      <c r="Z256" s="36" t="str">
        <f aca="false">IF(U256="","",SUM($U$3:U256))</f>
        <v/>
      </c>
    </row>
    <row r="257" customFormat="false" ht="30" hidden="false" customHeight="true" outlineLevel="0" collapsed="false">
      <c r="A257" s="27" t="str">
        <f aca="false">IF(B257="","",ROW()-2)</f>
        <v/>
      </c>
      <c r="B257" s="28"/>
      <c r="C257" s="28"/>
      <c r="D257" s="28"/>
      <c r="E257" s="28"/>
      <c r="F257" s="28"/>
      <c r="G257" s="28"/>
      <c r="H257" s="28"/>
      <c r="I257" s="28"/>
      <c r="J257" s="29"/>
      <c r="K257" s="30"/>
      <c r="L257" s="31"/>
      <c r="M257" s="28"/>
      <c r="N257" s="32"/>
      <c r="O257" s="30"/>
      <c r="P257" s="31"/>
      <c r="Q257" s="33" t="str">
        <f aca="false">IF(AND(K257&lt;&gt;"",L257&lt;&gt;"",O257&lt;&gt;"",P257&lt;&gt;""),(O257+P257-K257-L257)*86400,"")</f>
        <v/>
      </c>
      <c r="R257" s="34"/>
      <c r="S257" s="32"/>
      <c r="T257" s="28"/>
      <c r="U257" s="35"/>
      <c r="V257" s="29"/>
      <c r="W257" s="28"/>
      <c r="X257" s="28"/>
      <c r="Y257" s="28"/>
      <c r="Z257" s="36" t="str">
        <f aca="false">IF(U257="","",SUM($U$3:U257))</f>
        <v/>
      </c>
    </row>
    <row r="258" customFormat="false" ht="30" hidden="false" customHeight="true" outlineLevel="0" collapsed="false">
      <c r="A258" s="27" t="str">
        <f aca="false">IF(B258="","",ROW()-2)</f>
        <v/>
      </c>
      <c r="B258" s="28"/>
      <c r="C258" s="28"/>
      <c r="D258" s="28"/>
      <c r="E258" s="28"/>
      <c r="F258" s="28"/>
      <c r="G258" s="28"/>
      <c r="H258" s="28"/>
      <c r="I258" s="28"/>
      <c r="J258" s="29"/>
      <c r="K258" s="30"/>
      <c r="L258" s="31"/>
      <c r="M258" s="28"/>
      <c r="N258" s="32"/>
      <c r="O258" s="30"/>
      <c r="P258" s="31"/>
      <c r="Q258" s="33" t="str">
        <f aca="false">IF(AND(K258&lt;&gt;"",L258&lt;&gt;"",O258&lt;&gt;"",P258&lt;&gt;""),(O258+P258-K258-L258)*86400,"")</f>
        <v/>
      </c>
      <c r="R258" s="34"/>
      <c r="S258" s="32"/>
      <c r="T258" s="28"/>
      <c r="U258" s="35"/>
      <c r="V258" s="29"/>
      <c r="W258" s="28"/>
      <c r="X258" s="28"/>
      <c r="Y258" s="28"/>
      <c r="Z258" s="36" t="str">
        <f aca="false">IF(U258="","",SUM($U$3:U258))</f>
        <v/>
      </c>
    </row>
    <row r="259" customFormat="false" ht="30" hidden="false" customHeight="true" outlineLevel="0" collapsed="false">
      <c r="A259" s="27" t="str">
        <f aca="false">IF(B259="","",ROW()-2)</f>
        <v/>
      </c>
      <c r="B259" s="28"/>
      <c r="C259" s="28"/>
      <c r="D259" s="28"/>
      <c r="E259" s="28"/>
      <c r="F259" s="28"/>
      <c r="G259" s="28"/>
      <c r="H259" s="28"/>
      <c r="I259" s="28"/>
      <c r="J259" s="29"/>
      <c r="K259" s="30"/>
      <c r="L259" s="31"/>
      <c r="M259" s="28"/>
      <c r="N259" s="32"/>
      <c r="O259" s="30"/>
      <c r="P259" s="31"/>
      <c r="Q259" s="33" t="str">
        <f aca="false">IF(AND(K259&lt;&gt;"",L259&lt;&gt;"",O259&lt;&gt;"",P259&lt;&gt;""),(O259+P259-K259-L259)*86400,"")</f>
        <v/>
      </c>
      <c r="R259" s="34"/>
      <c r="S259" s="32"/>
      <c r="T259" s="28"/>
      <c r="U259" s="35"/>
      <c r="V259" s="29"/>
      <c r="W259" s="28"/>
      <c r="X259" s="28"/>
      <c r="Y259" s="28"/>
      <c r="Z259" s="36" t="str">
        <f aca="false">IF(U259="","",SUM($U$3:U259))</f>
        <v/>
      </c>
    </row>
    <row r="260" customFormat="false" ht="30" hidden="false" customHeight="true" outlineLevel="0" collapsed="false">
      <c r="A260" s="27" t="str">
        <f aca="false">IF(B260="","",ROW()-2)</f>
        <v/>
      </c>
      <c r="B260" s="28"/>
      <c r="C260" s="28"/>
      <c r="D260" s="28"/>
      <c r="E260" s="28"/>
      <c r="F260" s="28"/>
      <c r="G260" s="28"/>
      <c r="H260" s="28"/>
      <c r="I260" s="28"/>
      <c r="J260" s="29"/>
      <c r="K260" s="30"/>
      <c r="L260" s="31"/>
      <c r="M260" s="28"/>
      <c r="N260" s="32"/>
      <c r="O260" s="30"/>
      <c r="P260" s="31"/>
      <c r="Q260" s="33" t="str">
        <f aca="false">IF(AND(K260&lt;&gt;"",L260&lt;&gt;"",O260&lt;&gt;"",P260&lt;&gt;""),(O260+P260-K260-L260)*86400,"")</f>
        <v/>
      </c>
      <c r="R260" s="34"/>
      <c r="S260" s="32"/>
      <c r="T260" s="28"/>
      <c r="U260" s="35"/>
      <c r="V260" s="29"/>
      <c r="W260" s="28"/>
      <c r="X260" s="28"/>
      <c r="Y260" s="28"/>
      <c r="Z260" s="36" t="str">
        <f aca="false">IF(U260="","",SUM($U$3:U260))</f>
        <v/>
      </c>
    </row>
    <row r="261" customFormat="false" ht="30" hidden="false" customHeight="true" outlineLevel="0" collapsed="false">
      <c r="A261" s="27" t="str">
        <f aca="false">IF(B261="","",ROW()-2)</f>
        <v/>
      </c>
      <c r="B261" s="28"/>
      <c r="C261" s="28"/>
      <c r="D261" s="28"/>
      <c r="E261" s="28"/>
      <c r="F261" s="28"/>
      <c r="G261" s="28"/>
      <c r="H261" s="28"/>
      <c r="I261" s="28"/>
      <c r="J261" s="29"/>
      <c r="K261" s="30"/>
      <c r="L261" s="31"/>
      <c r="M261" s="28"/>
      <c r="N261" s="32"/>
      <c r="O261" s="30"/>
      <c r="P261" s="31"/>
      <c r="Q261" s="33" t="str">
        <f aca="false">IF(AND(K261&lt;&gt;"",L261&lt;&gt;"",O261&lt;&gt;"",P261&lt;&gt;""),(O261+P261-K261-L261)*86400,"")</f>
        <v/>
      </c>
      <c r="R261" s="34"/>
      <c r="S261" s="32"/>
      <c r="T261" s="28"/>
      <c r="U261" s="35"/>
      <c r="V261" s="29"/>
      <c r="W261" s="28"/>
      <c r="X261" s="28"/>
      <c r="Y261" s="28"/>
      <c r="Z261" s="36" t="str">
        <f aca="false">IF(U261="","",SUM($U$3:U261))</f>
        <v/>
      </c>
    </row>
    <row r="262" customFormat="false" ht="30" hidden="false" customHeight="true" outlineLevel="0" collapsed="false">
      <c r="A262" s="27" t="str">
        <f aca="false">IF(B262="","",ROW()-2)</f>
        <v/>
      </c>
      <c r="B262" s="28"/>
      <c r="C262" s="28"/>
      <c r="D262" s="28"/>
      <c r="E262" s="28"/>
      <c r="F262" s="28"/>
      <c r="G262" s="28"/>
      <c r="H262" s="28"/>
      <c r="I262" s="28"/>
      <c r="J262" s="29"/>
      <c r="K262" s="30"/>
      <c r="L262" s="31"/>
      <c r="M262" s="28"/>
      <c r="N262" s="32"/>
      <c r="O262" s="30"/>
      <c r="P262" s="31"/>
      <c r="Q262" s="33" t="str">
        <f aca="false">IF(AND(K262&lt;&gt;"",L262&lt;&gt;"",O262&lt;&gt;"",P262&lt;&gt;""),(O262+P262-K262-L262)*86400,"")</f>
        <v/>
      </c>
      <c r="R262" s="34"/>
      <c r="S262" s="32"/>
      <c r="T262" s="28"/>
      <c r="U262" s="35"/>
      <c r="V262" s="29"/>
      <c r="W262" s="28"/>
      <c r="X262" s="28"/>
      <c r="Y262" s="28"/>
      <c r="Z262" s="36" t="str">
        <f aca="false">IF(U262="","",SUM($U$3:U262))</f>
        <v/>
      </c>
    </row>
    <row r="263" customFormat="false" ht="30" hidden="false" customHeight="true" outlineLevel="0" collapsed="false">
      <c r="A263" s="27" t="str">
        <f aca="false">IF(B263="","",ROW()-2)</f>
        <v/>
      </c>
      <c r="B263" s="28"/>
      <c r="C263" s="28"/>
      <c r="D263" s="28"/>
      <c r="E263" s="28"/>
      <c r="F263" s="28"/>
      <c r="G263" s="28"/>
      <c r="H263" s="28"/>
      <c r="I263" s="28"/>
      <c r="J263" s="29"/>
      <c r="K263" s="30"/>
      <c r="L263" s="31"/>
      <c r="M263" s="28"/>
      <c r="N263" s="32"/>
      <c r="O263" s="30"/>
      <c r="P263" s="31"/>
      <c r="Q263" s="33" t="str">
        <f aca="false">IF(AND(K263&lt;&gt;"",L263&lt;&gt;"",O263&lt;&gt;"",P263&lt;&gt;""),(O263+P263-K263-L263)*86400,"")</f>
        <v/>
      </c>
      <c r="R263" s="34"/>
      <c r="S263" s="32"/>
      <c r="T263" s="28"/>
      <c r="U263" s="35"/>
      <c r="V263" s="29"/>
      <c r="W263" s="28"/>
      <c r="X263" s="28"/>
      <c r="Y263" s="28"/>
      <c r="Z263" s="36" t="str">
        <f aca="false">IF(U263="","",SUM($U$3:U263))</f>
        <v/>
      </c>
    </row>
    <row r="264" customFormat="false" ht="30" hidden="false" customHeight="true" outlineLevel="0" collapsed="false">
      <c r="A264" s="27" t="str">
        <f aca="false">IF(B264="","",ROW()-2)</f>
        <v/>
      </c>
      <c r="B264" s="28"/>
      <c r="C264" s="28"/>
      <c r="D264" s="28"/>
      <c r="E264" s="28"/>
      <c r="F264" s="28"/>
      <c r="G264" s="28"/>
      <c r="H264" s="28"/>
      <c r="I264" s="28"/>
      <c r="J264" s="29"/>
      <c r="K264" s="30"/>
      <c r="L264" s="31"/>
      <c r="M264" s="28"/>
      <c r="N264" s="32"/>
      <c r="O264" s="30"/>
      <c r="P264" s="31"/>
      <c r="Q264" s="33" t="str">
        <f aca="false">IF(AND(K264&lt;&gt;"",L264&lt;&gt;"",O264&lt;&gt;"",P264&lt;&gt;""),(O264+P264-K264-L264)*86400,"")</f>
        <v/>
      </c>
      <c r="R264" s="34"/>
      <c r="S264" s="32"/>
      <c r="T264" s="28"/>
      <c r="U264" s="35"/>
      <c r="V264" s="29"/>
      <c r="W264" s="28"/>
      <c r="X264" s="28"/>
      <c r="Y264" s="28"/>
      <c r="Z264" s="36" t="str">
        <f aca="false">IF(U264="","",SUM($U$3:U264))</f>
        <v/>
      </c>
    </row>
    <row r="265" customFormat="false" ht="30" hidden="false" customHeight="true" outlineLevel="0" collapsed="false">
      <c r="A265" s="27" t="str">
        <f aca="false">IF(B265="","",ROW()-2)</f>
        <v/>
      </c>
      <c r="B265" s="28"/>
      <c r="C265" s="28"/>
      <c r="D265" s="28"/>
      <c r="E265" s="28"/>
      <c r="F265" s="28"/>
      <c r="G265" s="28"/>
      <c r="H265" s="28"/>
      <c r="I265" s="28"/>
      <c r="J265" s="29"/>
      <c r="K265" s="30"/>
      <c r="L265" s="31"/>
      <c r="M265" s="28"/>
      <c r="N265" s="32"/>
      <c r="O265" s="30"/>
      <c r="P265" s="31"/>
      <c r="Q265" s="33" t="str">
        <f aca="false">IF(AND(K265&lt;&gt;"",L265&lt;&gt;"",O265&lt;&gt;"",P265&lt;&gt;""),(O265+P265-K265-L265)*86400,"")</f>
        <v/>
      </c>
      <c r="R265" s="34"/>
      <c r="S265" s="32"/>
      <c r="T265" s="28"/>
      <c r="U265" s="35"/>
      <c r="V265" s="29"/>
      <c r="W265" s="28"/>
      <c r="X265" s="28"/>
      <c r="Y265" s="28"/>
      <c r="Z265" s="36" t="str">
        <f aca="false">IF(U265="","",SUM($U$3:U265))</f>
        <v/>
      </c>
    </row>
    <row r="266" customFormat="false" ht="30" hidden="false" customHeight="true" outlineLevel="0" collapsed="false">
      <c r="A266" s="27" t="str">
        <f aca="false">IF(B266="","",ROW()-2)</f>
        <v/>
      </c>
      <c r="B266" s="28"/>
      <c r="C266" s="28"/>
      <c r="D266" s="28"/>
      <c r="E266" s="28"/>
      <c r="F266" s="28"/>
      <c r="G266" s="28"/>
      <c r="H266" s="28"/>
      <c r="I266" s="28"/>
      <c r="J266" s="29"/>
      <c r="K266" s="30"/>
      <c r="L266" s="31"/>
      <c r="M266" s="28"/>
      <c r="N266" s="32"/>
      <c r="O266" s="30"/>
      <c r="P266" s="31"/>
      <c r="Q266" s="33" t="str">
        <f aca="false">IF(AND(K266&lt;&gt;"",L266&lt;&gt;"",O266&lt;&gt;"",P266&lt;&gt;""),(O266+P266-K266-L266)*86400,"")</f>
        <v/>
      </c>
      <c r="R266" s="34"/>
      <c r="S266" s="32"/>
      <c r="T266" s="28"/>
      <c r="U266" s="35"/>
      <c r="V266" s="29"/>
      <c r="W266" s="28"/>
      <c r="X266" s="28"/>
      <c r="Y266" s="28"/>
      <c r="Z266" s="36" t="str">
        <f aca="false">IF(U266="","",SUM($U$3:U266))</f>
        <v/>
      </c>
    </row>
    <row r="267" customFormat="false" ht="30" hidden="false" customHeight="true" outlineLevel="0" collapsed="false">
      <c r="A267" s="27" t="str">
        <f aca="false">IF(B267="","",ROW()-2)</f>
        <v/>
      </c>
      <c r="B267" s="28"/>
      <c r="C267" s="28"/>
      <c r="D267" s="28"/>
      <c r="E267" s="28"/>
      <c r="F267" s="28"/>
      <c r="G267" s="28"/>
      <c r="H267" s="28"/>
      <c r="I267" s="28"/>
      <c r="J267" s="29"/>
      <c r="K267" s="30"/>
      <c r="L267" s="31"/>
      <c r="M267" s="28"/>
      <c r="N267" s="32"/>
      <c r="O267" s="30"/>
      <c r="P267" s="31"/>
      <c r="Q267" s="33" t="str">
        <f aca="false">IF(AND(K267&lt;&gt;"",L267&lt;&gt;"",O267&lt;&gt;"",P267&lt;&gt;""),(O267+P267-K267-L267)*86400,"")</f>
        <v/>
      </c>
      <c r="R267" s="34"/>
      <c r="S267" s="32"/>
      <c r="T267" s="28"/>
      <c r="U267" s="35"/>
      <c r="V267" s="29"/>
      <c r="W267" s="28"/>
      <c r="X267" s="28"/>
      <c r="Y267" s="28"/>
      <c r="Z267" s="36" t="str">
        <f aca="false">IF(U267="","",SUM($U$3:U267))</f>
        <v/>
      </c>
    </row>
    <row r="268" customFormat="false" ht="30" hidden="false" customHeight="true" outlineLevel="0" collapsed="false">
      <c r="A268" s="27" t="str">
        <f aca="false">IF(B268="","",ROW()-2)</f>
        <v/>
      </c>
      <c r="B268" s="28"/>
      <c r="C268" s="28"/>
      <c r="D268" s="28"/>
      <c r="E268" s="28"/>
      <c r="F268" s="28"/>
      <c r="G268" s="28"/>
      <c r="H268" s="28"/>
      <c r="I268" s="28"/>
      <c r="J268" s="29"/>
      <c r="K268" s="30"/>
      <c r="L268" s="31"/>
      <c r="M268" s="28"/>
      <c r="N268" s="32"/>
      <c r="O268" s="30"/>
      <c r="P268" s="31"/>
      <c r="Q268" s="33" t="str">
        <f aca="false">IF(AND(K268&lt;&gt;"",L268&lt;&gt;"",O268&lt;&gt;"",P268&lt;&gt;""),(O268+P268-K268-L268)*86400,"")</f>
        <v/>
      </c>
      <c r="R268" s="34"/>
      <c r="S268" s="32"/>
      <c r="T268" s="28"/>
      <c r="U268" s="35"/>
      <c r="V268" s="29"/>
      <c r="W268" s="28"/>
      <c r="X268" s="28"/>
      <c r="Y268" s="28"/>
      <c r="Z268" s="36" t="str">
        <f aca="false">IF(U268="","",SUM($U$3:U268))</f>
        <v/>
      </c>
    </row>
    <row r="269" customFormat="false" ht="30" hidden="false" customHeight="true" outlineLevel="0" collapsed="false">
      <c r="A269" s="27" t="str">
        <f aca="false">IF(B269="","",ROW()-2)</f>
        <v/>
      </c>
      <c r="B269" s="28"/>
      <c r="C269" s="28"/>
      <c r="D269" s="28"/>
      <c r="E269" s="28"/>
      <c r="F269" s="28"/>
      <c r="G269" s="28"/>
      <c r="H269" s="28"/>
      <c r="I269" s="28"/>
      <c r="J269" s="29"/>
      <c r="K269" s="30"/>
      <c r="L269" s="31"/>
      <c r="M269" s="28"/>
      <c r="N269" s="32"/>
      <c r="O269" s="30"/>
      <c r="P269" s="31"/>
      <c r="Q269" s="33" t="str">
        <f aca="false">IF(AND(K269&lt;&gt;"",L269&lt;&gt;"",O269&lt;&gt;"",P269&lt;&gt;""),(O269+P269-K269-L269)*86400,"")</f>
        <v/>
      </c>
      <c r="R269" s="34"/>
      <c r="S269" s="32"/>
      <c r="T269" s="28"/>
      <c r="U269" s="35"/>
      <c r="V269" s="29"/>
      <c r="W269" s="28"/>
      <c r="X269" s="28"/>
      <c r="Y269" s="28"/>
      <c r="Z269" s="36" t="str">
        <f aca="false">IF(U269="","",SUM($U$3:U269))</f>
        <v/>
      </c>
    </row>
    <row r="270" customFormat="false" ht="30" hidden="false" customHeight="true" outlineLevel="0" collapsed="false">
      <c r="A270" s="27" t="str">
        <f aca="false">IF(B270="","",ROW()-2)</f>
        <v/>
      </c>
      <c r="B270" s="28"/>
      <c r="C270" s="28"/>
      <c r="D270" s="28"/>
      <c r="E270" s="28"/>
      <c r="F270" s="28"/>
      <c r="G270" s="28"/>
      <c r="H270" s="28"/>
      <c r="I270" s="28"/>
      <c r="J270" s="29"/>
      <c r="K270" s="30"/>
      <c r="L270" s="31"/>
      <c r="M270" s="28"/>
      <c r="N270" s="32"/>
      <c r="O270" s="30"/>
      <c r="P270" s="31"/>
      <c r="Q270" s="33" t="str">
        <f aca="false">IF(AND(K270&lt;&gt;"",L270&lt;&gt;"",O270&lt;&gt;"",P270&lt;&gt;""),(O270+P270-K270-L270)*86400,"")</f>
        <v/>
      </c>
      <c r="R270" s="34"/>
      <c r="S270" s="32"/>
      <c r="T270" s="28"/>
      <c r="U270" s="35"/>
      <c r="V270" s="29"/>
      <c r="W270" s="28"/>
      <c r="X270" s="28"/>
      <c r="Y270" s="28"/>
      <c r="Z270" s="36" t="str">
        <f aca="false">IF(U270="","",SUM($U$3:U270))</f>
        <v/>
      </c>
    </row>
    <row r="271" customFormat="false" ht="30" hidden="false" customHeight="true" outlineLevel="0" collapsed="false">
      <c r="A271" s="27" t="str">
        <f aca="false">IF(B271="","",ROW()-2)</f>
        <v/>
      </c>
      <c r="B271" s="28"/>
      <c r="C271" s="28"/>
      <c r="D271" s="28"/>
      <c r="E271" s="28"/>
      <c r="F271" s="28"/>
      <c r="G271" s="28"/>
      <c r="H271" s="28"/>
      <c r="I271" s="28"/>
      <c r="J271" s="29"/>
      <c r="K271" s="30"/>
      <c r="L271" s="31"/>
      <c r="M271" s="28"/>
      <c r="N271" s="32"/>
      <c r="O271" s="30"/>
      <c r="P271" s="31"/>
      <c r="Q271" s="33" t="str">
        <f aca="false">IF(AND(K271&lt;&gt;"",L271&lt;&gt;"",O271&lt;&gt;"",P271&lt;&gt;""),(O271+P271-K271-L271)*86400,"")</f>
        <v/>
      </c>
      <c r="R271" s="34"/>
      <c r="S271" s="32"/>
      <c r="T271" s="28"/>
      <c r="U271" s="35"/>
      <c r="V271" s="29"/>
      <c r="W271" s="28"/>
      <c r="X271" s="28"/>
      <c r="Y271" s="28"/>
      <c r="Z271" s="36" t="str">
        <f aca="false">IF(U271="","",SUM($U$3:U271))</f>
        <v/>
      </c>
    </row>
    <row r="272" customFormat="false" ht="30" hidden="false" customHeight="true" outlineLevel="0" collapsed="false">
      <c r="A272" s="27" t="str">
        <f aca="false">IF(B272="","",ROW()-2)</f>
        <v/>
      </c>
      <c r="B272" s="28"/>
      <c r="C272" s="28"/>
      <c r="D272" s="28"/>
      <c r="E272" s="28"/>
      <c r="F272" s="28"/>
      <c r="G272" s="28"/>
      <c r="H272" s="28"/>
      <c r="I272" s="28"/>
      <c r="J272" s="29"/>
      <c r="K272" s="30"/>
      <c r="L272" s="31"/>
      <c r="M272" s="28"/>
      <c r="N272" s="32"/>
      <c r="O272" s="30"/>
      <c r="P272" s="31"/>
      <c r="Q272" s="33" t="str">
        <f aca="false">IF(AND(K272&lt;&gt;"",L272&lt;&gt;"",O272&lt;&gt;"",P272&lt;&gt;""),(O272+P272-K272-L272)*86400,"")</f>
        <v/>
      </c>
      <c r="R272" s="34"/>
      <c r="S272" s="32"/>
      <c r="T272" s="28"/>
      <c r="U272" s="35"/>
      <c r="V272" s="29"/>
      <c r="W272" s="28"/>
      <c r="X272" s="28"/>
      <c r="Y272" s="28"/>
      <c r="Z272" s="36" t="str">
        <f aca="false">IF(U272="","",SUM($U$3:U272))</f>
        <v/>
      </c>
    </row>
    <row r="273" customFormat="false" ht="30" hidden="false" customHeight="true" outlineLevel="0" collapsed="false">
      <c r="A273" s="27" t="str">
        <f aca="false">IF(B273="","",ROW()-2)</f>
        <v/>
      </c>
      <c r="B273" s="28"/>
      <c r="C273" s="28"/>
      <c r="D273" s="28"/>
      <c r="E273" s="28"/>
      <c r="F273" s="28"/>
      <c r="G273" s="28"/>
      <c r="H273" s="28"/>
      <c r="I273" s="28"/>
      <c r="J273" s="29"/>
      <c r="K273" s="30"/>
      <c r="L273" s="31"/>
      <c r="M273" s="28"/>
      <c r="N273" s="32"/>
      <c r="O273" s="30"/>
      <c r="P273" s="31"/>
      <c r="Q273" s="33" t="str">
        <f aca="false">IF(AND(K273&lt;&gt;"",L273&lt;&gt;"",O273&lt;&gt;"",P273&lt;&gt;""),(O273+P273-K273-L273)*86400,"")</f>
        <v/>
      </c>
      <c r="R273" s="34"/>
      <c r="S273" s="32"/>
      <c r="T273" s="28"/>
      <c r="U273" s="35"/>
      <c r="V273" s="29"/>
      <c r="W273" s="28"/>
      <c r="X273" s="28"/>
      <c r="Y273" s="28"/>
      <c r="Z273" s="36" t="str">
        <f aca="false">IF(U273="","",SUM($U$3:U273))</f>
        <v/>
      </c>
    </row>
    <row r="274" customFormat="false" ht="30" hidden="false" customHeight="true" outlineLevel="0" collapsed="false">
      <c r="A274" s="27" t="str">
        <f aca="false">IF(B274="","",ROW()-2)</f>
        <v/>
      </c>
      <c r="B274" s="28"/>
      <c r="C274" s="28"/>
      <c r="D274" s="28"/>
      <c r="E274" s="28"/>
      <c r="F274" s="28"/>
      <c r="G274" s="28"/>
      <c r="H274" s="28"/>
      <c r="I274" s="28"/>
      <c r="J274" s="29"/>
      <c r="K274" s="30"/>
      <c r="L274" s="31"/>
      <c r="M274" s="28"/>
      <c r="N274" s="32"/>
      <c r="O274" s="30"/>
      <c r="P274" s="31"/>
      <c r="Q274" s="33" t="str">
        <f aca="false">IF(AND(K274&lt;&gt;"",L274&lt;&gt;"",O274&lt;&gt;"",P274&lt;&gt;""),(O274+P274-K274-L274)*86400,"")</f>
        <v/>
      </c>
      <c r="R274" s="34"/>
      <c r="S274" s="32"/>
      <c r="T274" s="28"/>
      <c r="U274" s="35"/>
      <c r="V274" s="29"/>
      <c r="W274" s="28"/>
      <c r="X274" s="28"/>
      <c r="Y274" s="28"/>
      <c r="Z274" s="36" t="str">
        <f aca="false">IF(U274="","",SUM($U$3:U274))</f>
        <v/>
      </c>
    </row>
    <row r="275" customFormat="false" ht="30" hidden="false" customHeight="true" outlineLevel="0" collapsed="false">
      <c r="A275" s="27" t="str">
        <f aca="false">IF(B275="","",ROW()-2)</f>
        <v/>
      </c>
      <c r="B275" s="28"/>
      <c r="C275" s="28"/>
      <c r="D275" s="28"/>
      <c r="E275" s="28"/>
      <c r="F275" s="28"/>
      <c r="G275" s="28"/>
      <c r="H275" s="28"/>
      <c r="I275" s="28"/>
      <c r="J275" s="29"/>
      <c r="K275" s="30"/>
      <c r="L275" s="31"/>
      <c r="M275" s="28"/>
      <c r="N275" s="32"/>
      <c r="O275" s="30"/>
      <c r="P275" s="31"/>
      <c r="Q275" s="33" t="str">
        <f aca="false">IF(AND(K275&lt;&gt;"",L275&lt;&gt;"",O275&lt;&gt;"",P275&lt;&gt;""),(O275+P275-K275-L275)*86400,"")</f>
        <v/>
      </c>
      <c r="R275" s="34"/>
      <c r="S275" s="32"/>
      <c r="T275" s="28"/>
      <c r="U275" s="35"/>
      <c r="V275" s="29"/>
      <c r="W275" s="28"/>
      <c r="X275" s="28"/>
      <c r="Y275" s="28"/>
      <c r="Z275" s="36" t="str">
        <f aca="false">IF(U275="","",SUM($U$3:U275))</f>
        <v/>
      </c>
    </row>
    <row r="276" customFormat="false" ht="30" hidden="false" customHeight="true" outlineLevel="0" collapsed="false">
      <c r="A276" s="27" t="str">
        <f aca="false">IF(B276="","",ROW()-2)</f>
        <v/>
      </c>
      <c r="B276" s="28"/>
      <c r="C276" s="28"/>
      <c r="D276" s="28"/>
      <c r="E276" s="28"/>
      <c r="F276" s="28"/>
      <c r="G276" s="28"/>
      <c r="H276" s="28"/>
      <c r="I276" s="28"/>
      <c r="J276" s="29"/>
      <c r="K276" s="30"/>
      <c r="L276" s="31"/>
      <c r="M276" s="28"/>
      <c r="N276" s="32"/>
      <c r="O276" s="30"/>
      <c r="P276" s="31"/>
      <c r="Q276" s="33" t="str">
        <f aca="false">IF(AND(K276&lt;&gt;"",L276&lt;&gt;"",O276&lt;&gt;"",P276&lt;&gt;""),(O276+P276-K276-L276)*86400,"")</f>
        <v/>
      </c>
      <c r="R276" s="34"/>
      <c r="S276" s="32"/>
      <c r="T276" s="28"/>
      <c r="U276" s="35"/>
      <c r="V276" s="29"/>
      <c r="W276" s="28"/>
      <c r="X276" s="28"/>
      <c r="Y276" s="28"/>
      <c r="Z276" s="36" t="str">
        <f aca="false">IF(U276="","",SUM($U$3:U276))</f>
        <v/>
      </c>
    </row>
    <row r="277" customFormat="false" ht="30" hidden="false" customHeight="true" outlineLevel="0" collapsed="false">
      <c r="A277" s="27" t="str">
        <f aca="false">IF(B277="","",ROW()-2)</f>
        <v/>
      </c>
      <c r="B277" s="28"/>
      <c r="C277" s="28"/>
      <c r="D277" s="28"/>
      <c r="E277" s="28"/>
      <c r="F277" s="28"/>
      <c r="G277" s="28"/>
      <c r="H277" s="28"/>
      <c r="I277" s="28"/>
      <c r="J277" s="29"/>
      <c r="K277" s="30"/>
      <c r="L277" s="31"/>
      <c r="M277" s="28"/>
      <c r="N277" s="32"/>
      <c r="O277" s="30"/>
      <c r="P277" s="31"/>
      <c r="Q277" s="33" t="str">
        <f aca="false">IF(AND(K277&lt;&gt;"",L277&lt;&gt;"",O277&lt;&gt;"",P277&lt;&gt;""),(O277+P277-K277-L277)*86400,"")</f>
        <v/>
      </c>
      <c r="R277" s="34"/>
      <c r="S277" s="32"/>
      <c r="T277" s="28"/>
      <c r="U277" s="35"/>
      <c r="V277" s="29"/>
      <c r="W277" s="28"/>
      <c r="X277" s="28"/>
      <c r="Y277" s="28"/>
      <c r="Z277" s="36" t="str">
        <f aca="false">IF(U277="","",SUM($U$3:U277))</f>
        <v/>
      </c>
    </row>
    <row r="278" customFormat="false" ht="30" hidden="false" customHeight="true" outlineLevel="0" collapsed="false">
      <c r="A278" s="27" t="str">
        <f aca="false">IF(B278="","",ROW()-2)</f>
        <v/>
      </c>
      <c r="B278" s="28"/>
      <c r="C278" s="28"/>
      <c r="D278" s="28"/>
      <c r="E278" s="28"/>
      <c r="F278" s="28"/>
      <c r="G278" s="28"/>
      <c r="H278" s="28"/>
      <c r="I278" s="28"/>
      <c r="J278" s="29"/>
      <c r="K278" s="30"/>
      <c r="L278" s="31"/>
      <c r="M278" s="28"/>
      <c r="N278" s="32"/>
      <c r="O278" s="30"/>
      <c r="P278" s="31"/>
      <c r="Q278" s="33" t="str">
        <f aca="false">IF(AND(K278&lt;&gt;"",L278&lt;&gt;"",O278&lt;&gt;"",P278&lt;&gt;""),(O278+P278-K278-L278)*86400,"")</f>
        <v/>
      </c>
      <c r="R278" s="34"/>
      <c r="S278" s="32"/>
      <c r="T278" s="28"/>
      <c r="U278" s="35"/>
      <c r="V278" s="29"/>
      <c r="W278" s="28"/>
      <c r="X278" s="28"/>
      <c r="Y278" s="28"/>
      <c r="Z278" s="36" t="str">
        <f aca="false">IF(U278="","",SUM($U$3:U278))</f>
        <v/>
      </c>
    </row>
    <row r="279" customFormat="false" ht="30" hidden="false" customHeight="true" outlineLevel="0" collapsed="false">
      <c r="A279" s="27" t="str">
        <f aca="false">IF(B279="","",ROW()-2)</f>
        <v/>
      </c>
      <c r="B279" s="28"/>
      <c r="C279" s="28"/>
      <c r="D279" s="28"/>
      <c r="E279" s="28"/>
      <c r="F279" s="28"/>
      <c r="G279" s="28"/>
      <c r="H279" s="28"/>
      <c r="I279" s="28"/>
      <c r="J279" s="29"/>
      <c r="K279" s="30"/>
      <c r="L279" s="31"/>
      <c r="M279" s="28"/>
      <c r="N279" s="32"/>
      <c r="O279" s="30"/>
      <c r="P279" s="31"/>
      <c r="Q279" s="33" t="str">
        <f aca="false">IF(AND(K279&lt;&gt;"",L279&lt;&gt;"",O279&lt;&gt;"",P279&lt;&gt;""),(O279+P279-K279-L279)*86400,"")</f>
        <v/>
      </c>
      <c r="R279" s="34"/>
      <c r="S279" s="32"/>
      <c r="T279" s="28"/>
      <c r="U279" s="35"/>
      <c r="V279" s="29"/>
      <c r="W279" s="28"/>
      <c r="X279" s="28"/>
      <c r="Y279" s="28"/>
      <c r="Z279" s="36" t="str">
        <f aca="false">IF(U279="","",SUM($U$3:U279))</f>
        <v/>
      </c>
    </row>
    <row r="280" customFormat="false" ht="30" hidden="false" customHeight="true" outlineLevel="0" collapsed="false">
      <c r="A280" s="27" t="str">
        <f aca="false">IF(B280="","",ROW()-2)</f>
        <v/>
      </c>
      <c r="B280" s="28"/>
      <c r="C280" s="28"/>
      <c r="D280" s="28"/>
      <c r="E280" s="28"/>
      <c r="F280" s="28"/>
      <c r="G280" s="28"/>
      <c r="H280" s="28"/>
      <c r="I280" s="28"/>
      <c r="J280" s="29"/>
      <c r="K280" s="30"/>
      <c r="L280" s="31"/>
      <c r="M280" s="28"/>
      <c r="N280" s="32"/>
      <c r="O280" s="30"/>
      <c r="P280" s="31"/>
      <c r="Q280" s="33" t="str">
        <f aca="false">IF(AND(K280&lt;&gt;"",L280&lt;&gt;"",O280&lt;&gt;"",P280&lt;&gt;""),(O280+P280-K280-L280)*86400,"")</f>
        <v/>
      </c>
      <c r="R280" s="34"/>
      <c r="S280" s="32"/>
      <c r="T280" s="28"/>
      <c r="U280" s="35"/>
      <c r="V280" s="29"/>
      <c r="W280" s="28"/>
      <c r="X280" s="28"/>
      <c r="Y280" s="28"/>
      <c r="Z280" s="36" t="str">
        <f aca="false">IF(U280="","",SUM($U$3:U280))</f>
        <v/>
      </c>
    </row>
    <row r="281" customFormat="false" ht="30" hidden="false" customHeight="true" outlineLevel="0" collapsed="false">
      <c r="A281" s="27" t="str">
        <f aca="false">IF(B281="","",ROW()-2)</f>
        <v/>
      </c>
      <c r="B281" s="28"/>
      <c r="C281" s="28"/>
      <c r="D281" s="28"/>
      <c r="E281" s="28"/>
      <c r="F281" s="28"/>
      <c r="G281" s="28"/>
      <c r="H281" s="28"/>
      <c r="I281" s="28"/>
      <c r="J281" s="29"/>
      <c r="K281" s="30"/>
      <c r="L281" s="31"/>
      <c r="M281" s="28"/>
      <c r="N281" s="32"/>
      <c r="O281" s="30"/>
      <c r="P281" s="31"/>
      <c r="Q281" s="33" t="str">
        <f aca="false">IF(AND(K281&lt;&gt;"",L281&lt;&gt;"",O281&lt;&gt;"",P281&lt;&gt;""),(O281+P281-K281-L281)*86400,"")</f>
        <v/>
      </c>
      <c r="R281" s="34"/>
      <c r="S281" s="32"/>
      <c r="T281" s="28"/>
      <c r="U281" s="35"/>
      <c r="V281" s="29"/>
      <c r="W281" s="28"/>
      <c r="X281" s="28"/>
      <c r="Y281" s="28"/>
      <c r="Z281" s="36" t="str">
        <f aca="false">IF(U281="","",SUM($U$3:U281))</f>
        <v/>
      </c>
    </row>
    <row r="282" customFormat="false" ht="30" hidden="false" customHeight="true" outlineLevel="0" collapsed="false">
      <c r="A282" s="27" t="str">
        <f aca="false">IF(B282="","",ROW()-2)</f>
        <v/>
      </c>
      <c r="B282" s="28"/>
      <c r="C282" s="28"/>
      <c r="D282" s="28"/>
      <c r="E282" s="28"/>
      <c r="F282" s="28"/>
      <c r="G282" s="28"/>
      <c r="H282" s="28"/>
      <c r="I282" s="28"/>
      <c r="J282" s="29"/>
      <c r="K282" s="30"/>
      <c r="L282" s="31"/>
      <c r="M282" s="28"/>
      <c r="N282" s="32"/>
      <c r="O282" s="30"/>
      <c r="P282" s="31"/>
      <c r="Q282" s="33" t="str">
        <f aca="false">IF(AND(K282&lt;&gt;"",L282&lt;&gt;"",O282&lt;&gt;"",P282&lt;&gt;""),(O282+P282-K282-L282)*86400,"")</f>
        <v/>
      </c>
      <c r="R282" s="34"/>
      <c r="S282" s="32"/>
      <c r="T282" s="28"/>
      <c r="U282" s="35"/>
      <c r="V282" s="29"/>
      <c r="W282" s="28"/>
      <c r="X282" s="28"/>
      <c r="Y282" s="28"/>
      <c r="Z282" s="36" t="str">
        <f aca="false">IF(U282="","",SUM($U$3:U282))</f>
        <v/>
      </c>
    </row>
    <row r="283" customFormat="false" ht="30" hidden="false" customHeight="true" outlineLevel="0" collapsed="false">
      <c r="A283" s="27" t="str">
        <f aca="false">IF(B283="","",ROW()-2)</f>
        <v/>
      </c>
      <c r="B283" s="28"/>
      <c r="C283" s="28"/>
      <c r="D283" s="28"/>
      <c r="E283" s="28"/>
      <c r="F283" s="28"/>
      <c r="G283" s="28"/>
      <c r="H283" s="28"/>
      <c r="I283" s="28"/>
      <c r="J283" s="29"/>
      <c r="K283" s="30"/>
      <c r="L283" s="31"/>
      <c r="M283" s="28"/>
      <c r="N283" s="32"/>
      <c r="O283" s="30"/>
      <c r="P283" s="31"/>
      <c r="Q283" s="33" t="str">
        <f aca="false">IF(AND(K283&lt;&gt;"",L283&lt;&gt;"",O283&lt;&gt;"",P283&lt;&gt;""),(O283+P283-K283-L283)*86400,"")</f>
        <v/>
      </c>
      <c r="R283" s="34"/>
      <c r="S283" s="32"/>
      <c r="T283" s="28"/>
      <c r="U283" s="35"/>
      <c r="V283" s="29"/>
      <c r="W283" s="28"/>
      <c r="X283" s="28"/>
      <c r="Y283" s="28"/>
      <c r="Z283" s="36" t="str">
        <f aca="false">IF(U283="","",SUM($U$3:U283))</f>
        <v/>
      </c>
    </row>
    <row r="284" customFormat="false" ht="30" hidden="false" customHeight="true" outlineLevel="0" collapsed="false">
      <c r="A284" s="27" t="str">
        <f aca="false">IF(B284="","",ROW()-2)</f>
        <v/>
      </c>
      <c r="B284" s="28"/>
      <c r="C284" s="28"/>
      <c r="D284" s="28"/>
      <c r="E284" s="28"/>
      <c r="F284" s="28"/>
      <c r="G284" s="28"/>
      <c r="H284" s="28"/>
      <c r="I284" s="28"/>
      <c r="J284" s="29"/>
      <c r="K284" s="30"/>
      <c r="L284" s="31"/>
      <c r="M284" s="28"/>
      <c r="N284" s="32"/>
      <c r="O284" s="30"/>
      <c r="P284" s="31"/>
      <c r="Q284" s="33" t="str">
        <f aca="false">IF(AND(K284&lt;&gt;"",L284&lt;&gt;"",O284&lt;&gt;"",P284&lt;&gt;""),(O284+P284-K284-L284)*86400,"")</f>
        <v/>
      </c>
      <c r="R284" s="34"/>
      <c r="S284" s="32"/>
      <c r="T284" s="28"/>
      <c r="U284" s="35"/>
      <c r="V284" s="29"/>
      <c r="W284" s="28"/>
      <c r="X284" s="28"/>
      <c r="Y284" s="28"/>
      <c r="Z284" s="36" t="str">
        <f aca="false">IF(U284="","",SUM($U$3:U284))</f>
        <v/>
      </c>
    </row>
    <row r="285" customFormat="false" ht="30" hidden="false" customHeight="true" outlineLevel="0" collapsed="false">
      <c r="A285" s="27" t="str">
        <f aca="false">IF(B285="","",ROW()-2)</f>
        <v/>
      </c>
      <c r="B285" s="28"/>
      <c r="C285" s="28"/>
      <c r="D285" s="28"/>
      <c r="E285" s="28"/>
      <c r="F285" s="28"/>
      <c r="G285" s="28"/>
      <c r="H285" s="28"/>
      <c r="I285" s="28"/>
      <c r="J285" s="29"/>
      <c r="K285" s="30"/>
      <c r="L285" s="31"/>
      <c r="M285" s="28"/>
      <c r="N285" s="32"/>
      <c r="O285" s="30"/>
      <c r="P285" s="31"/>
      <c r="Q285" s="33" t="str">
        <f aca="false">IF(AND(K285&lt;&gt;"",L285&lt;&gt;"",O285&lt;&gt;"",P285&lt;&gt;""),(O285+P285-K285-L285)*86400,"")</f>
        <v/>
      </c>
      <c r="R285" s="34"/>
      <c r="S285" s="32"/>
      <c r="T285" s="28"/>
      <c r="U285" s="35"/>
      <c r="V285" s="29"/>
      <c r="W285" s="28"/>
      <c r="X285" s="28"/>
      <c r="Y285" s="28"/>
      <c r="Z285" s="36" t="str">
        <f aca="false">IF(U285="","",SUM($U$3:U285))</f>
        <v/>
      </c>
    </row>
    <row r="286" customFormat="false" ht="30" hidden="false" customHeight="true" outlineLevel="0" collapsed="false">
      <c r="A286" s="27" t="str">
        <f aca="false">IF(B286="","",ROW()-2)</f>
        <v/>
      </c>
      <c r="B286" s="28"/>
      <c r="C286" s="28"/>
      <c r="D286" s="28"/>
      <c r="E286" s="28"/>
      <c r="F286" s="28"/>
      <c r="G286" s="28"/>
      <c r="H286" s="28"/>
      <c r="I286" s="28"/>
      <c r="J286" s="29"/>
      <c r="K286" s="30"/>
      <c r="L286" s="31"/>
      <c r="M286" s="28"/>
      <c r="N286" s="32"/>
      <c r="O286" s="30"/>
      <c r="P286" s="31"/>
      <c r="Q286" s="33" t="str">
        <f aca="false">IF(AND(K286&lt;&gt;"",L286&lt;&gt;"",O286&lt;&gt;"",P286&lt;&gt;""),(O286+P286-K286-L286)*86400,"")</f>
        <v/>
      </c>
      <c r="R286" s="34"/>
      <c r="S286" s="32"/>
      <c r="T286" s="28"/>
      <c r="U286" s="35"/>
      <c r="V286" s="29"/>
      <c r="W286" s="28"/>
      <c r="X286" s="28"/>
      <c r="Y286" s="28"/>
      <c r="Z286" s="36" t="str">
        <f aca="false">IF(U286="","",SUM($U$3:U286))</f>
        <v/>
      </c>
    </row>
    <row r="287" customFormat="false" ht="30" hidden="false" customHeight="true" outlineLevel="0" collapsed="false">
      <c r="A287" s="27" t="str">
        <f aca="false">IF(B287="","",ROW()-2)</f>
        <v/>
      </c>
      <c r="B287" s="28"/>
      <c r="C287" s="28"/>
      <c r="D287" s="28"/>
      <c r="E287" s="28"/>
      <c r="F287" s="28"/>
      <c r="G287" s="28"/>
      <c r="H287" s="28"/>
      <c r="I287" s="28"/>
      <c r="J287" s="29"/>
      <c r="K287" s="30"/>
      <c r="L287" s="31"/>
      <c r="M287" s="28"/>
      <c r="N287" s="32"/>
      <c r="O287" s="30"/>
      <c r="P287" s="31"/>
      <c r="Q287" s="33" t="str">
        <f aca="false">IF(AND(K287&lt;&gt;"",L287&lt;&gt;"",O287&lt;&gt;"",P287&lt;&gt;""),(O287+P287-K287-L287)*86400,"")</f>
        <v/>
      </c>
      <c r="R287" s="34"/>
      <c r="S287" s="32"/>
      <c r="T287" s="28"/>
      <c r="U287" s="35"/>
      <c r="V287" s="29"/>
      <c r="W287" s="28"/>
      <c r="X287" s="28"/>
      <c r="Y287" s="28"/>
      <c r="Z287" s="36" t="str">
        <f aca="false">IF(U287="","",SUM($U$3:U287))</f>
        <v/>
      </c>
    </row>
    <row r="288" customFormat="false" ht="30" hidden="false" customHeight="true" outlineLevel="0" collapsed="false">
      <c r="A288" s="27" t="str">
        <f aca="false">IF(B288="","",ROW()-2)</f>
        <v/>
      </c>
      <c r="B288" s="28"/>
      <c r="C288" s="28"/>
      <c r="D288" s="28"/>
      <c r="E288" s="28"/>
      <c r="F288" s="28"/>
      <c r="G288" s="28"/>
      <c r="H288" s="28"/>
      <c r="I288" s="28"/>
      <c r="J288" s="29"/>
      <c r="K288" s="30"/>
      <c r="L288" s="31"/>
      <c r="M288" s="28"/>
      <c r="N288" s="32"/>
      <c r="O288" s="30"/>
      <c r="P288" s="31"/>
      <c r="Q288" s="33" t="str">
        <f aca="false">IF(AND(K288&lt;&gt;"",L288&lt;&gt;"",O288&lt;&gt;"",P288&lt;&gt;""),(O288+P288-K288-L288)*86400,"")</f>
        <v/>
      </c>
      <c r="R288" s="34"/>
      <c r="S288" s="32"/>
      <c r="T288" s="28"/>
      <c r="U288" s="35"/>
      <c r="V288" s="29"/>
      <c r="W288" s="28"/>
      <c r="X288" s="28"/>
      <c r="Y288" s="28"/>
      <c r="Z288" s="36" t="str">
        <f aca="false">IF(U288="","",SUM($U$3:U288))</f>
        <v/>
      </c>
    </row>
    <row r="289" customFormat="false" ht="30" hidden="false" customHeight="true" outlineLevel="0" collapsed="false">
      <c r="A289" s="27" t="str">
        <f aca="false">IF(B289="","",ROW()-2)</f>
        <v/>
      </c>
      <c r="B289" s="28"/>
      <c r="C289" s="28"/>
      <c r="D289" s="28"/>
      <c r="E289" s="28"/>
      <c r="F289" s="28"/>
      <c r="G289" s="28"/>
      <c r="H289" s="28"/>
      <c r="I289" s="28"/>
      <c r="J289" s="29"/>
      <c r="K289" s="30"/>
      <c r="L289" s="31"/>
      <c r="M289" s="28"/>
      <c r="N289" s="32"/>
      <c r="O289" s="30"/>
      <c r="P289" s="31"/>
      <c r="Q289" s="33" t="str">
        <f aca="false">IF(AND(K289&lt;&gt;"",L289&lt;&gt;"",O289&lt;&gt;"",P289&lt;&gt;""),(O289+P289-K289-L289)*86400,"")</f>
        <v/>
      </c>
      <c r="R289" s="34"/>
      <c r="S289" s="32"/>
      <c r="T289" s="28"/>
      <c r="U289" s="35"/>
      <c r="V289" s="29"/>
      <c r="W289" s="28"/>
      <c r="X289" s="28"/>
      <c r="Y289" s="28"/>
      <c r="Z289" s="36" t="str">
        <f aca="false">IF(U289="","",SUM($U$3:U289))</f>
        <v/>
      </c>
    </row>
    <row r="290" customFormat="false" ht="30" hidden="false" customHeight="true" outlineLevel="0" collapsed="false">
      <c r="A290" s="27" t="str">
        <f aca="false">IF(B290="","",ROW()-2)</f>
        <v/>
      </c>
      <c r="B290" s="28"/>
      <c r="C290" s="28"/>
      <c r="D290" s="28"/>
      <c r="E290" s="28"/>
      <c r="F290" s="28"/>
      <c r="G290" s="28"/>
      <c r="H290" s="28"/>
      <c r="I290" s="28"/>
      <c r="J290" s="29"/>
      <c r="K290" s="30"/>
      <c r="L290" s="31"/>
      <c r="M290" s="28"/>
      <c r="N290" s="32"/>
      <c r="O290" s="30"/>
      <c r="P290" s="31"/>
      <c r="Q290" s="33" t="str">
        <f aca="false">IF(AND(K290&lt;&gt;"",L290&lt;&gt;"",O290&lt;&gt;"",P290&lt;&gt;""),(O290+P290-K290-L290)*86400,"")</f>
        <v/>
      </c>
      <c r="R290" s="34"/>
      <c r="S290" s="32"/>
      <c r="T290" s="28"/>
      <c r="U290" s="35"/>
      <c r="V290" s="29"/>
      <c r="W290" s="28"/>
      <c r="X290" s="28"/>
      <c r="Y290" s="28"/>
      <c r="Z290" s="36" t="str">
        <f aca="false">IF(U290="","",SUM($U$3:U290))</f>
        <v/>
      </c>
    </row>
    <row r="291" customFormat="false" ht="30" hidden="false" customHeight="true" outlineLevel="0" collapsed="false">
      <c r="A291" s="27" t="str">
        <f aca="false">IF(B291="","",ROW()-2)</f>
        <v/>
      </c>
      <c r="B291" s="28"/>
      <c r="C291" s="28"/>
      <c r="D291" s="28"/>
      <c r="E291" s="28"/>
      <c r="F291" s="28"/>
      <c r="G291" s="28"/>
      <c r="H291" s="28"/>
      <c r="I291" s="28"/>
      <c r="J291" s="29"/>
      <c r="K291" s="30"/>
      <c r="L291" s="31"/>
      <c r="M291" s="28"/>
      <c r="N291" s="32"/>
      <c r="O291" s="30"/>
      <c r="P291" s="31"/>
      <c r="Q291" s="33" t="str">
        <f aca="false">IF(AND(K291&lt;&gt;"",L291&lt;&gt;"",O291&lt;&gt;"",P291&lt;&gt;""),(O291+P291-K291-L291)*86400,"")</f>
        <v/>
      </c>
      <c r="R291" s="34"/>
      <c r="S291" s="32"/>
      <c r="T291" s="28"/>
      <c r="U291" s="35"/>
      <c r="V291" s="29"/>
      <c r="W291" s="28"/>
      <c r="X291" s="28"/>
      <c r="Y291" s="28"/>
      <c r="Z291" s="36" t="str">
        <f aca="false">IF(U291="","",SUM($U$3:U291))</f>
        <v/>
      </c>
    </row>
    <row r="292" customFormat="false" ht="30" hidden="false" customHeight="true" outlineLevel="0" collapsed="false">
      <c r="A292" s="27" t="str">
        <f aca="false">IF(B292="","",ROW()-2)</f>
        <v/>
      </c>
      <c r="B292" s="28"/>
      <c r="C292" s="28"/>
      <c r="D292" s="28"/>
      <c r="E292" s="28"/>
      <c r="F292" s="28"/>
      <c r="G292" s="28"/>
      <c r="H292" s="28"/>
      <c r="I292" s="28"/>
      <c r="J292" s="29"/>
      <c r="K292" s="30"/>
      <c r="L292" s="31"/>
      <c r="M292" s="28"/>
      <c r="N292" s="32"/>
      <c r="O292" s="30"/>
      <c r="P292" s="31"/>
      <c r="Q292" s="33" t="str">
        <f aca="false">IF(AND(K292&lt;&gt;"",L292&lt;&gt;"",O292&lt;&gt;"",P292&lt;&gt;""),(O292+P292-K292-L292)*86400,"")</f>
        <v/>
      </c>
      <c r="R292" s="34"/>
      <c r="S292" s="32"/>
      <c r="T292" s="28"/>
      <c r="U292" s="35"/>
      <c r="V292" s="29"/>
      <c r="W292" s="28"/>
      <c r="X292" s="28"/>
      <c r="Y292" s="28"/>
      <c r="Z292" s="36" t="str">
        <f aca="false">IF(U292="","",SUM($U$3:U292))</f>
        <v/>
      </c>
    </row>
    <row r="293" customFormat="false" ht="30" hidden="false" customHeight="true" outlineLevel="0" collapsed="false">
      <c r="A293" s="27" t="str">
        <f aca="false">IF(B293="","",ROW()-2)</f>
        <v/>
      </c>
      <c r="B293" s="28"/>
      <c r="C293" s="28"/>
      <c r="D293" s="28"/>
      <c r="E293" s="28"/>
      <c r="F293" s="28"/>
      <c r="G293" s="28"/>
      <c r="H293" s="28"/>
      <c r="I293" s="28"/>
      <c r="J293" s="29"/>
      <c r="K293" s="30"/>
      <c r="L293" s="31"/>
      <c r="M293" s="28"/>
      <c r="N293" s="32"/>
      <c r="O293" s="30"/>
      <c r="P293" s="31"/>
      <c r="Q293" s="33" t="str">
        <f aca="false">IF(AND(K293&lt;&gt;"",L293&lt;&gt;"",O293&lt;&gt;"",P293&lt;&gt;""),(O293+P293-K293-L293)*86400,"")</f>
        <v/>
      </c>
      <c r="R293" s="34"/>
      <c r="S293" s="32"/>
      <c r="T293" s="28"/>
      <c r="U293" s="35"/>
      <c r="V293" s="29"/>
      <c r="W293" s="28"/>
      <c r="X293" s="28"/>
      <c r="Y293" s="28"/>
      <c r="Z293" s="36" t="str">
        <f aca="false">IF(U293="","",SUM($U$3:U293))</f>
        <v/>
      </c>
    </row>
    <row r="294" customFormat="false" ht="30" hidden="false" customHeight="true" outlineLevel="0" collapsed="false">
      <c r="A294" s="27" t="str">
        <f aca="false">IF(B294="","",ROW()-2)</f>
        <v/>
      </c>
      <c r="B294" s="28"/>
      <c r="C294" s="28"/>
      <c r="D294" s="28"/>
      <c r="E294" s="28"/>
      <c r="F294" s="28"/>
      <c r="G294" s="28"/>
      <c r="H294" s="28"/>
      <c r="I294" s="28"/>
      <c r="J294" s="29"/>
      <c r="K294" s="30"/>
      <c r="L294" s="31"/>
      <c r="M294" s="28"/>
      <c r="N294" s="32"/>
      <c r="O294" s="30"/>
      <c r="P294" s="31"/>
      <c r="Q294" s="33" t="str">
        <f aca="false">IF(AND(K294&lt;&gt;"",L294&lt;&gt;"",O294&lt;&gt;"",P294&lt;&gt;""),(O294+P294-K294-L294)*86400,"")</f>
        <v/>
      </c>
      <c r="R294" s="34"/>
      <c r="S294" s="32"/>
      <c r="T294" s="28"/>
      <c r="U294" s="35"/>
      <c r="V294" s="29"/>
      <c r="W294" s="28"/>
      <c r="X294" s="28"/>
      <c r="Y294" s="28"/>
      <c r="Z294" s="36" t="str">
        <f aca="false">IF(U294="","",SUM($U$3:U294))</f>
        <v/>
      </c>
    </row>
    <row r="295" customFormat="false" ht="30" hidden="false" customHeight="true" outlineLevel="0" collapsed="false">
      <c r="A295" s="27" t="str">
        <f aca="false">IF(B295="","",ROW()-2)</f>
        <v/>
      </c>
      <c r="B295" s="28"/>
      <c r="C295" s="28"/>
      <c r="D295" s="28"/>
      <c r="E295" s="28"/>
      <c r="F295" s="28"/>
      <c r="G295" s="28"/>
      <c r="H295" s="28"/>
      <c r="I295" s="28"/>
      <c r="J295" s="29"/>
      <c r="K295" s="30"/>
      <c r="L295" s="31"/>
      <c r="M295" s="28"/>
      <c r="N295" s="32"/>
      <c r="O295" s="30"/>
      <c r="P295" s="31"/>
      <c r="Q295" s="33" t="str">
        <f aca="false">IF(AND(K295&lt;&gt;"",L295&lt;&gt;"",O295&lt;&gt;"",P295&lt;&gt;""),(O295+P295-K295-L295)*86400,"")</f>
        <v/>
      </c>
      <c r="R295" s="34"/>
      <c r="S295" s="32"/>
      <c r="T295" s="28"/>
      <c r="U295" s="35"/>
      <c r="V295" s="29"/>
      <c r="W295" s="28"/>
      <c r="X295" s="28"/>
      <c r="Y295" s="28"/>
      <c r="Z295" s="36" t="str">
        <f aca="false">IF(U295="","",SUM($U$3:U295))</f>
        <v/>
      </c>
    </row>
    <row r="296" customFormat="false" ht="30" hidden="false" customHeight="true" outlineLevel="0" collapsed="false">
      <c r="A296" s="27" t="str">
        <f aca="false">IF(B296="","",ROW()-2)</f>
        <v/>
      </c>
      <c r="B296" s="28"/>
      <c r="C296" s="28"/>
      <c r="D296" s="28"/>
      <c r="E296" s="28"/>
      <c r="F296" s="28"/>
      <c r="G296" s="28"/>
      <c r="H296" s="28"/>
      <c r="I296" s="28"/>
      <c r="J296" s="29"/>
      <c r="K296" s="30"/>
      <c r="L296" s="31"/>
      <c r="M296" s="28"/>
      <c r="N296" s="32"/>
      <c r="O296" s="30"/>
      <c r="P296" s="31"/>
      <c r="Q296" s="33" t="str">
        <f aca="false">IF(AND(K296&lt;&gt;"",L296&lt;&gt;"",O296&lt;&gt;"",P296&lt;&gt;""),(O296+P296-K296-L296)*86400,"")</f>
        <v/>
      </c>
      <c r="R296" s="34"/>
      <c r="S296" s="32"/>
      <c r="T296" s="28"/>
      <c r="U296" s="35"/>
      <c r="V296" s="29"/>
      <c r="W296" s="28"/>
      <c r="X296" s="28"/>
      <c r="Y296" s="28"/>
      <c r="Z296" s="36" t="str">
        <f aca="false">IF(U296="","",SUM($U$3:U296))</f>
        <v/>
      </c>
    </row>
    <row r="297" customFormat="false" ht="30" hidden="false" customHeight="true" outlineLevel="0" collapsed="false">
      <c r="A297" s="27" t="str">
        <f aca="false">IF(B297="","",ROW()-2)</f>
        <v/>
      </c>
      <c r="B297" s="28"/>
      <c r="C297" s="28"/>
      <c r="D297" s="28"/>
      <c r="E297" s="28"/>
      <c r="F297" s="28"/>
      <c r="G297" s="28"/>
      <c r="H297" s="28"/>
      <c r="I297" s="28"/>
      <c r="J297" s="29"/>
      <c r="K297" s="30"/>
      <c r="L297" s="31"/>
      <c r="M297" s="28"/>
      <c r="N297" s="32"/>
      <c r="O297" s="30"/>
      <c r="P297" s="31"/>
      <c r="Q297" s="33" t="str">
        <f aca="false">IF(AND(K297&lt;&gt;"",L297&lt;&gt;"",O297&lt;&gt;"",P297&lt;&gt;""),(O297+P297-K297-L297)*86400,"")</f>
        <v/>
      </c>
      <c r="R297" s="34"/>
      <c r="S297" s="32"/>
      <c r="T297" s="28"/>
      <c r="U297" s="35"/>
      <c r="V297" s="29"/>
      <c r="W297" s="28"/>
      <c r="X297" s="28"/>
      <c r="Y297" s="28"/>
      <c r="Z297" s="36" t="str">
        <f aca="false">IF(U297="","",SUM($U$3:U297))</f>
        <v/>
      </c>
    </row>
    <row r="298" customFormat="false" ht="30" hidden="false" customHeight="true" outlineLevel="0" collapsed="false">
      <c r="A298" s="27" t="str">
        <f aca="false">IF(B298="","",ROW()-2)</f>
        <v/>
      </c>
      <c r="B298" s="28"/>
      <c r="C298" s="28"/>
      <c r="D298" s="28"/>
      <c r="E298" s="28"/>
      <c r="F298" s="28"/>
      <c r="G298" s="28"/>
      <c r="H298" s="28"/>
      <c r="I298" s="28"/>
      <c r="J298" s="29"/>
      <c r="K298" s="30"/>
      <c r="L298" s="31"/>
      <c r="M298" s="28"/>
      <c r="N298" s="32"/>
      <c r="O298" s="30"/>
      <c r="P298" s="31"/>
      <c r="Q298" s="33" t="str">
        <f aca="false">IF(AND(K298&lt;&gt;"",L298&lt;&gt;"",O298&lt;&gt;"",P298&lt;&gt;""),(O298+P298-K298-L298)*86400,"")</f>
        <v/>
      </c>
      <c r="R298" s="34"/>
      <c r="S298" s="32"/>
      <c r="T298" s="28"/>
      <c r="U298" s="35"/>
      <c r="V298" s="29"/>
      <c r="W298" s="28"/>
      <c r="X298" s="28"/>
      <c r="Y298" s="28"/>
      <c r="Z298" s="36" t="str">
        <f aca="false">IF(U298="","",SUM($U$3:U298))</f>
        <v/>
      </c>
    </row>
    <row r="299" customFormat="false" ht="30" hidden="false" customHeight="true" outlineLevel="0" collapsed="false">
      <c r="A299" s="27" t="str">
        <f aca="false">IF(B299="","",ROW()-2)</f>
        <v/>
      </c>
      <c r="B299" s="28"/>
      <c r="C299" s="28"/>
      <c r="D299" s="28"/>
      <c r="E299" s="28"/>
      <c r="F299" s="28"/>
      <c r="G299" s="28"/>
      <c r="H299" s="28"/>
      <c r="I299" s="28"/>
      <c r="J299" s="29"/>
      <c r="K299" s="30"/>
      <c r="L299" s="31"/>
      <c r="M299" s="28"/>
      <c r="N299" s="32"/>
      <c r="O299" s="30"/>
      <c r="P299" s="31"/>
      <c r="Q299" s="33" t="str">
        <f aca="false">IF(AND(K299&lt;&gt;"",L299&lt;&gt;"",O299&lt;&gt;"",P299&lt;&gt;""),(O299+P299-K299-L299)*86400,"")</f>
        <v/>
      </c>
      <c r="R299" s="34"/>
      <c r="S299" s="32"/>
      <c r="T299" s="28"/>
      <c r="U299" s="35"/>
      <c r="V299" s="29"/>
      <c r="W299" s="28"/>
      <c r="X299" s="28"/>
      <c r="Y299" s="28"/>
      <c r="Z299" s="36" t="str">
        <f aca="false">IF(U299="","",SUM($U$3:U299))</f>
        <v/>
      </c>
    </row>
    <row r="300" customFormat="false" ht="30" hidden="false" customHeight="true" outlineLevel="0" collapsed="false">
      <c r="A300" s="27" t="str">
        <f aca="false">IF(B300="","",ROW()-2)</f>
        <v/>
      </c>
      <c r="B300" s="28"/>
      <c r="C300" s="28"/>
      <c r="D300" s="28"/>
      <c r="E300" s="28"/>
      <c r="F300" s="28"/>
      <c r="G300" s="28"/>
      <c r="H300" s="28"/>
      <c r="I300" s="28"/>
      <c r="J300" s="29"/>
      <c r="K300" s="30"/>
      <c r="L300" s="31"/>
      <c r="M300" s="28"/>
      <c r="N300" s="32"/>
      <c r="O300" s="30"/>
      <c r="P300" s="31"/>
      <c r="Q300" s="33" t="str">
        <f aca="false">IF(AND(K300&lt;&gt;"",L300&lt;&gt;"",O300&lt;&gt;"",P300&lt;&gt;""),(O300+P300-K300-L300)*86400,"")</f>
        <v/>
      </c>
      <c r="R300" s="34"/>
      <c r="S300" s="32"/>
      <c r="T300" s="28"/>
      <c r="U300" s="35"/>
      <c r="V300" s="29"/>
      <c r="W300" s="28"/>
      <c r="X300" s="28"/>
      <c r="Y300" s="28"/>
      <c r="Z300" s="36" t="str">
        <f aca="false">IF(U300="","",SUM($U$3:U300))</f>
        <v/>
      </c>
    </row>
    <row r="301" customFormat="false" ht="30" hidden="false" customHeight="true" outlineLevel="0" collapsed="false">
      <c r="A301" s="27" t="str">
        <f aca="false">IF(B301="","",ROW()-2)</f>
        <v/>
      </c>
      <c r="B301" s="28"/>
      <c r="C301" s="28"/>
      <c r="D301" s="28"/>
      <c r="E301" s="28"/>
      <c r="F301" s="28"/>
      <c r="G301" s="28"/>
      <c r="H301" s="28"/>
      <c r="I301" s="28"/>
      <c r="J301" s="29"/>
      <c r="K301" s="30"/>
      <c r="L301" s="31"/>
      <c r="M301" s="28"/>
      <c r="N301" s="32"/>
      <c r="O301" s="30"/>
      <c r="P301" s="31"/>
      <c r="Q301" s="33" t="str">
        <f aca="false">IF(AND(K301&lt;&gt;"",L301&lt;&gt;"",O301&lt;&gt;"",P301&lt;&gt;""),(O301+P301-K301-L301)*86400,"")</f>
        <v/>
      </c>
      <c r="R301" s="34"/>
      <c r="S301" s="32"/>
      <c r="T301" s="28"/>
      <c r="U301" s="35"/>
      <c r="V301" s="29"/>
      <c r="W301" s="28"/>
      <c r="X301" s="28"/>
      <c r="Y301" s="28"/>
      <c r="Z301" s="36" t="str">
        <f aca="false">IF(U301="","",SUM($U$3:U301))</f>
        <v/>
      </c>
    </row>
    <row r="302" customFormat="false" ht="30" hidden="false" customHeight="true" outlineLevel="0" collapsed="false">
      <c r="A302" s="27" t="str">
        <f aca="false">IF(B302="","",ROW()-2)</f>
        <v/>
      </c>
      <c r="B302" s="28"/>
      <c r="C302" s="28"/>
      <c r="D302" s="28"/>
      <c r="E302" s="28"/>
      <c r="F302" s="28"/>
      <c r="G302" s="28"/>
      <c r="H302" s="28"/>
      <c r="I302" s="28"/>
      <c r="J302" s="29"/>
      <c r="K302" s="30"/>
      <c r="L302" s="31"/>
      <c r="M302" s="28"/>
      <c r="N302" s="32"/>
      <c r="O302" s="30"/>
      <c r="P302" s="31"/>
      <c r="Q302" s="33" t="str">
        <f aca="false">IF(AND(K302&lt;&gt;"",L302&lt;&gt;"",O302&lt;&gt;"",P302&lt;&gt;""),(O302+P302-K302-L302)*86400,"")</f>
        <v/>
      </c>
      <c r="R302" s="34"/>
      <c r="S302" s="32"/>
      <c r="T302" s="28"/>
      <c r="U302" s="35"/>
      <c r="V302" s="29"/>
      <c r="W302" s="28"/>
      <c r="X302" s="28"/>
      <c r="Y302" s="28"/>
      <c r="Z302" s="36" t="str">
        <f aca="false">IF(U302="","",SUM($U$3:U302))</f>
        <v/>
      </c>
    </row>
    <row r="303" customFormat="false" ht="30" hidden="false" customHeight="true" outlineLevel="0" collapsed="false">
      <c r="A303" s="27" t="str">
        <f aca="false">IF(B303="","",ROW()-2)</f>
        <v/>
      </c>
      <c r="B303" s="28"/>
      <c r="C303" s="28"/>
      <c r="D303" s="28"/>
      <c r="E303" s="28"/>
      <c r="F303" s="28"/>
      <c r="G303" s="28"/>
      <c r="H303" s="28"/>
      <c r="I303" s="28"/>
      <c r="J303" s="29"/>
      <c r="K303" s="30"/>
      <c r="L303" s="31"/>
      <c r="M303" s="28"/>
      <c r="N303" s="32"/>
      <c r="O303" s="30"/>
      <c r="P303" s="31"/>
      <c r="Q303" s="33" t="str">
        <f aca="false">IF(AND(K303&lt;&gt;"",L303&lt;&gt;"",O303&lt;&gt;"",P303&lt;&gt;""),(O303+P303-K303-L303)*86400,"")</f>
        <v/>
      </c>
      <c r="R303" s="34"/>
      <c r="S303" s="32"/>
      <c r="T303" s="28"/>
      <c r="U303" s="35"/>
      <c r="V303" s="29"/>
      <c r="W303" s="28"/>
      <c r="X303" s="28"/>
      <c r="Y303" s="28"/>
      <c r="Z303" s="36" t="str">
        <f aca="false">IF(U303="","",SUM($U$3:U303))</f>
        <v/>
      </c>
    </row>
    <row r="304" customFormat="false" ht="30" hidden="false" customHeight="true" outlineLevel="0" collapsed="false">
      <c r="A304" s="27" t="str">
        <f aca="false">IF(B304="","",ROW()-2)</f>
        <v/>
      </c>
      <c r="B304" s="28"/>
      <c r="C304" s="28"/>
      <c r="D304" s="28"/>
      <c r="E304" s="28"/>
      <c r="F304" s="28"/>
      <c r="G304" s="28"/>
      <c r="H304" s="28"/>
      <c r="I304" s="28"/>
      <c r="J304" s="29"/>
      <c r="K304" s="30"/>
      <c r="L304" s="31"/>
      <c r="M304" s="28"/>
      <c r="N304" s="32"/>
      <c r="O304" s="30"/>
      <c r="P304" s="31"/>
      <c r="Q304" s="33" t="str">
        <f aca="false">IF(AND(K304&lt;&gt;"",L304&lt;&gt;"",O304&lt;&gt;"",P304&lt;&gt;""),(O304+P304-K304-L304)*86400,"")</f>
        <v/>
      </c>
      <c r="R304" s="34"/>
      <c r="S304" s="32"/>
      <c r="T304" s="28"/>
      <c r="U304" s="35"/>
      <c r="V304" s="29"/>
      <c r="W304" s="28"/>
      <c r="X304" s="28"/>
      <c r="Y304" s="28"/>
      <c r="Z304" s="36" t="str">
        <f aca="false">IF(U304="","",SUM($U$3:U304))</f>
        <v/>
      </c>
    </row>
    <row r="305" customFormat="false" ht="30" hidden="false" customHeight="true" outlineLevel="0" collapsed="false">
      <c r="A305" s="27" t="str">
        <f aca="false">IF(B305="","",ROW()-2)</f>
        <v/>
      </c>
      <c r="B305" s="28"/>
      <c r="C305" s="28"/>
      <c r="D305" s="28"/>
      <c r="E305" s="28"/>
      <c r="F305" s="28"/>
      <c r="G305" s="28"/>
      <c r="H305" s="28"/>
      <c r="I305" s="28"/>
      <c r="J305" s="29"/>
      <c r="K305" s="30"/>
      <c r="L305" s="31"/>
      <c r="M305" s="28"/>
      <c r="N305" s="32"/>
      <c r="O305" s="30"/>
      <c r="P305" s="31"/>
      <c r="Q305" s="33" t="str">
        <f aca="false">IF(AND(K305&lt;&gt;"",L305&lt;&gt;"",O305&lt;&gt;"",P305&lt;&gt;""),(O305+P305-K305-L305)*86400,"")</f>
        <v/>
      </c>
      <c r="R305" s="34"/>
      <c r="S305" s="32"/>
      <c r="T305" s="28"/>
      <c r="U305" s="35"/>
      <c r="V305" s="29"/>
      <c r="W305" s="28"/>
      <c r="X305" s="28"/>
      <c r="Y305" s="28"/>
      <c r="Z305" s="36" t="str">
        <f aca="false">IF(U305="","",SUM($U$3:U305))</f>
        <v/>
      </c>
    </row>
    <row r="306" customFormat="false" ht="30" hidden="false" customHeight="true" outlineLevel="0" collapsed="false">
      <c r="A306" s="27" t="str">
        <f aca="false">IF(B306="","",ROW()-2)</f>
        <v/>
      </c>
      <c r="B306" s="28"/>
      <c r="C306" s="28"/>
      <c r="D306" s="28"/>
      <c r="E306" s="28"/>
      <c r="F306" s="28"/>
      <c r="G306" s="28"/>
      <c r="H306" s="28"/>
      <c r="I306" s="28"/>
      <c r="J306" s="29"/>
      <c r="K306" s="30"/>
      <c r="L306" s="31"/>
      <c r="M306" s="28"/>
      <c r="N306" s="32"/>
      <c r="O306" s="30"/>
      <c r="P306" s="31"/>
      <c r="Q306" s="33" t="str">
        <f aca="false">IF(AND(K306&lt;&gt;"",L306&lt;&gt;"",O306&lt;&gt;"",P306&lt;&gt;""),(O306+P306-K306-L306)*86400,"")</f>
        <v/>
      </c>
      <c r="R306" s="34"/>
      <c r="S306" s="32"/>
      <c r="T306" s="28"/>
      <c r="U306" s="35"/>
      <c r="V306" s="29"/>
      <c r="W306" s="28"/>
      <c r="X306" s="28"/>
      <c r="Y306" s="28"/>
      <c r="Z306" s="36" t="str">
        <f aca="false">IF(U306="","",SUM($U$3:U306))</f>
        <v/>
      </c>
    </row>
    <row r="307" customFormat="false" ht="30" hidden="false" customHeight="true" outlineLevel="0" collapsed="false">
      <c r="A307" s="27" t="str">
        <f aca="false">IF(B307="","",ROW()-2)</f>
        <v/>
      </c>
      <c r="B307" s="28"/>
      <c r="C307" s="28"/>
      <c r="D307" s="28"/>
      <c r="E307" s="28"/>
      <c r="F307" s="28"/>
      <c r="G307" s="28"/>
      <c r="H307" s="28"/>
      <c r="I307" s="28"/>
      <c r="J307" s="29"/>
      <c r="K307" s="30"/>
      <c r="L307" s="31"/>
      <c r="M307" s="28"/>
      <c r="N307" s="32"/>
      <c r="O307" s="30"/>
      <c r="P307" s="31"/>
      <c r="Q307" s="33" t="str">
        <f aca="false">IF(AND(K307&lt;&gt;"",L307&lt;&gt;"",O307&lt;&gt;"",P307&lt;&gt;""),(O307+P307-K307-L307)*86400,"")</f>
        <v/>
      </c>
      <c r="R307" s="34"/>
      <c r="S307" s="32"/>
      <c r="T307" s="28"/>
      <c r="U307" s="35"/>
      <c r="V307" s="29"/>
      <c r="W307" s="28"/>
      <c r="X307" s="28"/>
      <c r="Y307" s="28"/>
      <c r="Z307" s="36" t="str">
        <f aca="false">IF(U307="","",SUM($U$3:U307))</f>
        <v/>
      </c>
    </row>
    <row r="308" customFormat="false" ht="30" hidden="false" customHeight="true" outlineLevel="0" collapsed="false">
      <c r="A308" s="27" t="str">
        <f aca="false">IF(B308="","",ROW()-2)</f>
        <v/>
      </c>
      <c r="B308" s="28"/>
      <c r="C308" s="28"/>
      <c r="D308" s="28"/>
      <c r="E308" s="28"/>
      <c r="F308" s="28"/>
      <c r="G308" s="28"/>
      <c r="H308" s="28"/>
      <c r="I308" s="28"/>
      <c r="J308" s="29"/>
      <c r="K308" s="30"/>
      <c r="L308" s="31"/>
      <c r="M308" s="28"/>
      <c r="N308" s="32"/>
      <c r="O308" s="30"/>
      <c r="P308" s="31"/>
      <c r="Q308" s="33" t="str">
        <f aca="false">IF(AND(K308&lt;&gt;"",L308&lt;&gt;"",O308&lt;&gt;"",P308&lt;&gt;""),(O308+P308-K308-L308)*86400,"")</f>
        <v/>
      </c>
      <c r="R308" s="34"/>
      <c r="S308" s="32"/>
      <c r="T308" s="28"/>
      <c r="U308" s="35"/>
      <c r="V308" s="29"/>
      <c r="W308" s="28"/>
      <c r="X308" s="28"/>
      <c r="Y308" s="28"/>
      <c r="Z308" s="36" t="str">
        <f aca="false">IF(U308="","",SUM($U$3:U308))</f>
        <v/>
      </c>
    </row>
    <row r="309" customFormat="false" ht="30" hidden="false" customHeight="true" outlineLevel="0" collapsed="false">
      <c r="A309" s="27" t="str">
        <f aca="false">IF(B309="","",ROW()-2)</f>
        <v/>
      </c>
      <c r="B309" s="28"/>
      <c r="C309" s="28"/>
      <c r="D309" s="28"/>
      <c r="E309" s="28"/>
      <c r="F309" s="28"/>
      <c r="G309" s="28"/>
      <c r="H309" s="28"/>
      <c r="I309" s="28"/>
      <c r="J309" s="29"/>
      <c r="K309" s="30"/>
      <c r="L309" s="31"/>
      <c r="M309" s="28"/>
      <c r="N309" s="32"/>
      <c r="O309" s="30"/>
      <c r="P309" s="31"/>
      <c r="Q309" s="33" t="str">
        <f aca="false">IF(AND(K309&lt;&gt;"",L309&lt;&gt;"",O309&lt;&gt;"",P309&lt;&gt;""),(O309+P309-K309-L309)*86400,"")</f>
        <v/>
      </c>
      <c r="R309" s="34"/>
      <c r="S309" s="32"/>
      <c r="T309" s="28"/>
      <c r="U309" s="35"/>
      <c r="V309" s="29"/>
      <c r="W309" s="28"/>
      <c r="X309" s="28"/>
      <c r="Y309" s="28"/>
      <c r="Z309" s="36" t="str">
        <f aca="false">IF(U309="","",SUM($U$3:U309))</f>
        <v/>
      </c>
    </row>
    <row r="310" customFormat="false" ht="30" hidden="false" customHeight="true" outlineLevel="0" collapsed="false">
      <c r="A310" s="27" t="str">
        <f aca="false">IF(B310="","",ROW()-2)</f>
        <v/>
      </c>
      <c r="B310" s="28"/>
      <c r="C310" s="28"/>
      <c r="D310" s="28"/>
      <c r="E310" s="28"/>
      <c r="F310" s="28"/>
      <c r="G310" s="28"/>
      <c r="H310" s="28"/>
      <c r="I310" s="28"/>
      <c r="J310" s="29"/>
      <c r="K310" s="30"/>
      <c r="L310" s="31"/>
      <c r="M310" s="28"/>
      <c r="N310" s="32"/>
      <c r="O310" s="30"/>
      <c r="P310" s="31"/>
      <c r="Q310" s="33" t="str">
        <f aca="false">IF(AND(K310&lt;&gt;"",L310&lt;&gt;"",O310&lt;&gt;"",P310&lt;&gt;""),(O310+P310-K310-L310)*86400,"")</f>
        <v/>
      </c>
      <c r="R310" s="34"/>
      <c r="S310" s="32"/>
      <c r="T310" s="28"/>
      <c r="U310" s="35"/>
      <c r="V310" s="29"/>
      <c r="W310" s="28"/>
      <c r="X310" s="28"/>
      <c r="Y310" s="28"/>
      <c r="Z310" s="36" t="str">
        <f aca="false">IF(U310="","",SUM($U$3:U310))</f>
        <v/>
      </c>
    </row>
    <row r="311" customFormat="false" ht="30" hidden="false" customHeight="true" outlineLevel="0" collapsed="false">
      <c r="A311" s="27" t="str">
        <f aca="false">IF(B311="","",ROW()-2)</f>
        <v/>
      </c>
      <c r="B311" s="28"/>
      <c r="C311" s="28"/>
      <c r="D311" s="28"/>
      <c r="E311" s="28"/>
      <c r="F311" s="28"/>
      <c r="G311" s="28"/>
      <c r="H311" s="28"/>
      <c r="I311" s="28"/>
      <c r="J311" s="29"/>
      <c r="K311" s="30"/>
      <c r="L311" s="31"/>
      <c r="M311" s="28"/>
      <c r="N311" s="32"/>
      <c r="O311" s="30"/>
      <c r="P311" s="31"/>
      <c r="Q311" s="33" t="str">
        <f aca="false">IF(AND(K311&lt;&gt;"",L311&lt;&gt;"",O311&lt;&gt;"",P311&lt;&gt;""),(O311+P311-K311-L311)*86400,"")</f>
        <v/>
      </c>
      <c r="R311" s="34"/>
      <c r="S311" s="32"/>
      <c r="T311" s="28"/>
      <c r="U311" s="35"/>
      <c r="V311" s="29"/>
      <c r="W311" s="28"/>
      <c r="X311" s="28"/>
      <c r="Y311" s="28"/>
      <c r="Z311" s="36" t="str">
        <f aca="false">IF(U311="","",SUM($U$3:U311))</f>
        <v/>
      </c>
    </row>
    <row r="312" customFormat="false" ht="30" hidden="false" customHeight="true" outlineLevel="0" collapsed="false">
      <c r="A312" s="27" t="str">
        <f aca="false">IF(B312="","",ROW()-2)</f>
        <v/>
      </c>
      <c r="B312" s="28"/>
      <c r="C312" s="28"/>
      <c r="D312" s="28"/>
      <c r="E312" s="28"/>
      <c r="F312" s="28"/>
      <c r="G312" s="28"/>
      <c r="H312" s="28"/>
      <c r="I312" s="28"/>
      <c r="J312" s="29"/>
      <c r="K312" s="30"/>
      <c r="L312" s="31"/>
      <c r="M312" s="28"/>
      <c r="N312" s="32"/>
      <c r="O312" s="30"/>
      <c r="P312" s="31"/>
      <c r="Q312" s="33" t="str">
        <f aca="false">IF(AND(K312&lt;&gt;"",L312&lt;&gt;"",O312&lt;&gt;"",P312&lt;&gt;""),(O312+P312-K312-L312)*86400,"")</f>
        <v/>
      </c>
      <c r="R312" s="34"/>
      <c r="S312" s="32"/>
      <c r="T312" s="28"/>
      <c r="U312" s="35"/>
      <c r="V312" s="29"/>
      <c r="W312" s="28"/>
      <c r="X312" s="28"/>
      <c r="Y312" s="28"/>
      <c r="Z312" s="36" t="str">
        <f aca="false">IF(U312="","",SUM($U$3:U312))</f>
        <v/>
      </c>
    </row>
    <row r="313" customFormat="false" ht="30" hidden="false" customHeight="true" outlineLevel="0" collapsed="false">
      <c r="A313" s="27" t="str">
        <f aca="false">IF(B313="","",ROW()-2)</f>
        <v/>
      </c>
      <c r="B313" s="28"/>
      <c r="C313" s="28"/>
      <c r="D313" s="28"/>
      <c r="E313" s="28"/>
      <c r="F313" s="28"/>
      <c r="G313" s="28"/>
      <c r="H313" s="28"/>
      <c r="I313" s="28"/>
      <c r="J313" s="29"/>
      <c r="K313" s="30"/>
      <c r="L313" s="31"/>
      <c r="M313" s="28"/>
      <c r="N313" s="32"/>
      <c r="O313" s="30"/>
      <c r="P313" s="31"/>
      <c r="Q313" s="33" t="str">
        <f aca="false">IF(AND(K313&lt;&gt;"",L313&lt;&gt;"",O313&lt;&gt;"",P313&lt;&gt;""),(O313+P313-K313-L313)*86400,"")</f>
        <v/>
      </c>
      <c r="R313" s="34"/>
      <c r="S313" s="32"/>
      <c r="T313" s="28"/>
      <c r="U313" s="35"/>
      <c r="V313" s="29"/>
      <c r="W313" s="28"/>
      <c r="X313" s="28"/>
      <c r="Y313" s="28"/>
      <c r="Z313" s="36" t="str">
        <f aca="false">IF(U313="","",SUM($U$3:U313))</f>
        <v/>
      </c>
    </row>
    <row r="314" customFormat="false" ht="30" hidden="false" customHeight="true" outlineLevel="0" collapsed="false">
      <c r="A314" s="27" t="str">
        <f aca="false">IF(B314="","",ROW()-2)</f>
        <v/>
      </c>
      <c r="B314" s="28"/>
      <c r="C314" s="28"/>
      <c r="D314" s="28"/>
      <c r="E314" s="28"/>
      <c r="F314" s="28"/>
      <c r="G314" s="28"/>
      <c r="H314" s="28"/>
      <c r="I314" s="28"/>
      <c r="J314" s="29"/>
      <c r="K314" s="30"/>
      <c r="L314" s="31"/>
      <c r="M314" s="28"/>
      <c r="N314" s="32"/>
      <c r="O314" s="30"/>
      <c r="P314" s="31"/>
      <c r="Q314" s="33" t="str">
        <f aca="false">IF(AND(K314&lt;&gt;"",L314&lt;&gt;"",O314&lt;&gt;"",P314&lt;&gt;""),(O314+P314-K314-L314)*86400,"")</f>
        <v/>
      </c>
      <c r="R314" s="34"/>
      <c r="S314" s="32"/>
      <c r="T314" s="28"/>
      <c r="U314" s="35"/>
      <c r="V314" s="29"/>
      <c r="W314" s="28"/>
      <c r="X314" s="28"/>
      <c r="Y314" s="28"/>
      <c r="Z314" s="36" t="str">
        <f aca="false">IF(U314="","",SUM($U$3:U314))</f>
        <v/>
      </c>
    </row>
    <row r="315" customFormat="false" ht="30" hidden="false" customHeight="true" outlineLevel="0" collapsed="false">
      <c r="A315" s="27" t="str">
        <f aca="false">IF(B315="","",ROW()-2)</f>
        <v/>
      </c>
      <c r="B315" s="28"/>
      <c r="C315" s="28"/>
      <c r="D315" s="28"/>
      <c r="E315" s="28"/>
      <c r="F315" s="28"/>
      <c r="G315" s="28"/>
      <c r="H315" s="28"/>
      <c r="I315" s="28"/>
      <c r="J315" s="29"/>
      <c r="K315" s="30"/>
      <c r="L315" s="31"/>
      <c r="M315" s="28"/>
      <c r="N315" s="32"/>
      <c r="O315" s="30"/>
      <c r="P315" s="31"/>
      <c r="Q315" s="33" t="str">
        <f aca="false">IF(AND(K315&lt;&gt;"",L315&lt;&gt;"",O315&lt;&gt;"",P315&lt;&gt;""),(O315+P315-K315-L315)*86400,"")</f>
        <v/>
      </c>
      <c r="R315" s="34"/>
      <c r="S315" s="32"/>
      <c r="T315" s="28"/>
      <c r="U315" s="35"/>
      <c r="V315" s="29"/>
      <c r="W315" s="28"/>
      <c r="X315" s="28"/>
      <c r="Y315" s="28"/>
      <c r="Z315" s="36" t="str">
        <f aca="false">IF(U315="","",SUM($U$3:U315))</f>
        <v/>
      </c>
    </row>
    <row r="316" customFormat="false" ht="30" hidden="false" customHeight="true" outlineLevel="0" collapsed="false">
      <c r="A316" s="27" t="str">
        <f aca="false">IF(B316="","",ROW()-2)</f>
        <v/>
      </c>
      <c r="B316" s="28"/>
      <c r="C316" s="28"/>
      <c r="D316" s="28"/>
      <c r="E316" s="28"/>
      <c r="F316" s="28"/>
      <c r="G316" s="28"/>
      <c r="H316" s="28"/>
      <c r="I316" s="28"/>
      <c r="J316" s="29"/>
      <c r="K316" s="30"/>
      <c r="L316" s="31"/>
      <c r="M316" s="28"/>
      <c r="N316" s="32"/>
      <c r="O316" s="30"/>
      <c r="P316" s="31"/>
      <c r="Q316" s="33" t="str">
        <f aca="false">IF(AND(K316&lt;&gt;"",L316&lt;&gt;"",O316&lt;&gt;"",P316&lt;&gt;""),(O316+P316-K316-L316)*86400,"")</f>
        <v/>
      </c>
      <c r="R316" s="34"/>
      <c r="S316" s="32"/>
      <c r="T316" s="28"/>
      <c r="U316" s="35"/>
      <c r="V316" s="29"/>
      <c r="W316" s="28"/>
      <c r="X316" s="28"/>
      <c r="Y316" s="28"/>
      <c r="Z316" s="36" t="str">
        <f aca="false">IF(U316="","",SUM($U$3:U316))</f>
        <v/>
      </c>
    </row>
    <row r="317" customFormat="false" ht="30" hidden="false" customHeight="true" outlineLevel="0" collapsed="false">
      <c r="A317" s="27" t="str">
        <f aca="false">IF(B317="","",ROW()-2)</f>
        <v/>
      </c>
      <c r="B317" s="28"/>
      <c r="C317" s="28"/>
      <c r="D317" s="28"/>
      <c r="E317" s="28"/>
      <c r="F317" s="28"/>
      <c r="G317" s="28"/>
      <c r="H317" s="28"/>
      <c r="I317" s="28"/>
      <c r="J317" s="29"/>
      <c r="K317" s="30"/>
      <c r="L317" s="31"/>
      <c r="M317" s="28"/>
      <c r="N317" s="32"/>
      <c r="O317" s="30"/>
      <c r="P317" s="31"/>
      <c r="Q317" s="33" t="str">
        <f aca="false">IF(AND(K317&lt;&gt;"",L317&lt;&gt;"",O317&lt;&gt;"",P317&lt;&gt;""),(O317+P317-K317-L317)*86400,"")</f>
        <v/>
      </c>
      <c r="R317" s="34"/>
      <c r="S317" s="32"/>
      <c r="T317" s="28"/>
      <c r="U317" s="35"/>
      <c r="V317" s="29"/>
      <c r="W317" s="28"/>
      <c r="X317" s="28"/>
      <c r="Y317" s="28"/>
      <c r="Z317" s="36" t="str">
        <f aca="false">IF(U317="","",SUM($U$3:U317))</f>
        <v/>
      </c>
    </row>
    <row r="318" customFormat="false" ht="30" hidden="false" customHeight="true" outlineLevel="0" collapsed="false">
      <c r="A318" s="27" t="str">
        <f aca="false">IF(B318="","",ROW()-2)</f>
        <v/>
      </c>
      <c r="B318" s="28"/>
      <c r="C318" s="28"/>
      <c r="D318" s="28"/>
      <c r="E318" s="28"/>
      <c r="F318" s="28"/>
      <c r="G318" s="28"/>
      <c r="H318" s="28"/>
      <c r="I318" s="28"/>
      <c r="J318" s="29"/>
      <c r="K318" s="30"/>
      <c r="L318" s="31"/>
      <c r="M318" s="28"/>
      <c r="N318" s="32"/>
      <c r="O318" s="30"/>
      <c r="P318" s="31"/>
      <c r="Q318" s="33" t="str">
        <f aca="false">IF(AND(K318&lt;&gt;"",L318&lt;&gt;"",O318&lt;&gt;"",P318&lt;&gt;""),(O318+P318-K318-L318)*86400,"")</f>
        <v/>
      </c>
      <c r="R318" s="34"/>
      <c r="S318" s="32"/>
      <c r="T318" s="28"/>
      <c r="U318" s="35"/>
      <c r="V318" s="29"/>
      <c r="W318" s="28"/>
      <c r="X318" s="28"/>
      <c r="Y318" s="28"/>
      <c r="Z318" s="36" t="str">
        <f aca="false">IF(U318="","",SUM($U$3:U318))</f>
        <v/>
      </c>
    </row>
    <row r="319" customFormat="false" ht="30" hidden="false" customHeight="true" outlineLevel="0" collapsed="false">
      <c r="A319" s="27" t="str">
        <f aca="false">IF(B319="","",ROW()-2)</f>
        <v/>
      </c>
      <c r="B319" s="28"/>
      <c r="C319" s="28"/>
      <c r="D319" s="28"/>
      <c r="E319" s="28"/>
      <c r="F319" s="28"/>
      <c r="G319" s="28"/>
      <c r="H319" s="28"/>
      <c r="I319" s="28"/>
      <c r="J319" s="29"/>
      <c r="K319" s="30"/>
      <c r="L319" s="31"/>
      <c r="M319" s="28"/>
      <c r="N319" s="32"/>
      <c r="O319" s="30"/>
      <c r="P319" s="31"/>
      <c r="Q319" s="33" t="str">
        <f aca="false">IF(AND(K319&lt;&gt;"",L319&lt;&gt;"",O319&lt;&gt;"",P319&lt;&gt;""),(O319+P319-K319-L319)*86400,"")</f>
        <v/>
      </c>
      <c r="R319" s="34"/>
      <c r="S319" s="32"/>
      <c r="T319" s="28"/>
      <c r="U319" s="35"/>
      <c r="V319" s="29"/>
      <c r="W319" s="28"/>
      <c r="X319" s="28"/>
      <c r="Y319" s="28"/>
      <c r="Z319" s="36" t="str">
        <f aca="false">IF(U319="","",SUM($U$3:U319))</f>
        <v/>
      </c>
    </row>
    <row r="320" customFormat="false" ht="30" hidden="false" customHeight="true" outlineLevel="0" collapsed="false">
      <c r="A320" s="27" t="str">
        <f aca="false">IF(B320="","",ROW()-2)</f>
        <v/>
      </c>
      <c r="B320" s="28"/>
      <c r="C320" s="28"/>
      <c r="D320" s="28"/>
      <c r="E320" s="28"/>
      <c r="F320" s="28"/>
      <c r="G320" s="28"/>
      <c r="H320" s="28"/>
      <c r="I320" s="28"/>
      <c r="J320" s="29"/>
      <c r="K320" s="30"/>
      <c r="L320" s="31"/>
      <c r="M320" s="28"/>
      <c r="N320" s="32"/>
      <c r="O320" s="30"/>
      <c r="P320" s="31"/>
      <c r="Q320" s="33" t="str">
        <f aca="false">IF(AND(K320&lt;&gt;"",L320&lt;&gt;"",O320&lt;&gt;"",P320&lt;&gt;""),(O320+P320-K320-L320)*86400,"")</f>
        <v/>
      </c>
      <c r="R320" s="34"/>
      <c r="S320" s="32"/>
      <c r="T320" s="28"/>
      <c r="U320" s="35"/>
      <c r="V320" s="29"/>
      <c r="W320" s="28"/>
      <c r="X320" s="28"/>
      <c r="Y320" s="28"/>
      <c r="Z320" s="36" t="str">
        <f aca="false">IF(U320="","",SUM($U$3:U320))</f>
        <v/>
      </c>
    </row>
    <row r="321" customFormat="false" ht="30" hidden="false" customHeight="true" outlineLevel="0" collapsed="false">
      <c r="A321" s="27" t="str">
        <f aca="false">IF(B321="","",ROW()-2)</f>
        <v/>
      </c>
      <c r="B321" s="28"/>
      <c r="C321" s="28"/>
      <c r="D321" s="28"/>
      <c r="E321" s="28"/>
      <c r="F321" s="28"/>
      <c r="G321" s="28"/>
      <c r="H321" s="28"/>
      <c r="I321" s="28"/>
      <c r="J321" s="29"/>
      <c r="K321" s="30"/>
      <c r="L321" s="31"/>
      <c r="M321" s="28"/>
      <c r="N321" s="32"/>
      <c r="O321" s="30"/>
      <c r="P321" s="31"/>
      <c r="Q321" s="33" t="str">
        <f aca="false">IF(AND(K321&lt;&gt;"",L321&lt;&gt;"",O321&lt;&gt;"",P321&lt;&gt;""),(O321+P321-K321-L321)*86400,"")</f>
        <v/>
      </c>
      <c r="R321" s="34"/>
      <c r="S321" s="32"/>
      <c r="T321" s="28"/>
      <c r="U321" s="35"/>
      <c r="V321" s="29"/>
      <c r="W321" s="28"/>
      <c r="X321" s="28"/>
      <c r="Y321" s="28"/>
      <c r="Z321" s="36" t="str">
        <f aca="false">IF(U321="","",SUM($U$3:U321))</f>
        <v/>
      </c>
    </row>
    <row r="322" customFormat="false" ht="30" hidden="false" customHeight="true" outlineLevel="0" collapsed="false">
      <c r="A322" s="27" t="str">
        <f aca="false">IF(B322="","",ROW()-2)</f>
        <v/>
      </c>
      <c r="B322" s="28"/>
      <c r="C322" s="28"/>
      <c r="D322" s="28"/>
      <c r="E322" s="28"/>
      <c r="F322" s="28"/>
      <c r="G322" s="28"/>
      <c r="H322" s="28"/>
      <c r="I322" s="28"/>
      <c r="J322" s="29"/>
      <c r="K322" s="30"/>
      <c r="L322" s="31"/>
      <c r="M322" s="28"/>
      <c r="N322" s="32"/>
      <c r="O322" s="30"/>
      <c r="P322" s="31"/>
      <c r="Q322" s="33" t="str">
        <f aca="false">IF(AND(K322&lt;&gt;"",L322&lt;&gt;"",O322&lt;&gt;"",P322&lt;&gt;""),(O322+P322-K322-L322)*86400,"")</f>
        <v/>
      </c>
      <c r="R322" s="34"/>
      <c r="S322" s="32"/>
      <c r="T322" s="28"/>
      <c r="U322" s="35"/>
      <c r="V322" s="29"/>
      <c r="W322" s="28"/>
      <c r="X322" s="28"/>
      <c r="Y322" s="28"/>
      <c r="Z322" s="36" t="str">
        <f aca="false">IF(U322="","",SUM($U$3:U322))</f>
        <v/>
      </c>
    </row>
    <row r="323" customFormat="false" ht="30" hidden="false" customHeight="true" outlineLevel="0" collapsed="false">
      <c r="A323" s="27" t="str">
        <f aca="false">IF(B323="","",ROW()-2)</f>
        <v/>
      </c>
      <c r="B323" s="28"/>
      <c r="C323" s="28"/>
      <c r="D323" s="28"/>
      <c r="E323" s="28"/>
      <c r="F323" s="28"/>
      <c r="G323" s="28"/>
      <c r="H323" s="28"/>
      <c r="I323" s="28"/>
      <c r="J323" s="29"/>
      <c r="K323" s="30"/>
      <c r="L323" s="31"/>
      <c r="M323" s="28"/>
      <c r="N323" s="32"/>
      <c r="O323" s="30"/>
      <c r="P323" s="31"/>
      <c r="Q323" s="33" t="str">
        <f aca="false">IF(AND(K323&lt;&gt;"",L323&lt;&gt;"",O323&lt;&gt;"",P323&lt;&gt;""),(O323+P323-K323-L323)*86400,"")</f>
        <v/>
      </c>
      <c r="R323" s="34"/>
      <c r="S323" s="32"/>
      <c r="T323" s="28"/>
      <c r="U323" s="35"/>
      <c r="V323" s="29"/>
      <c r="W323" s="28"/>
      <c r="X323" s="28"/>
      <c r="Y323" s="28"/>
      <c r="Z323" s="36" t="str">
        <f aca="false">IF(U323="","",SUM($U$3:U323))</f>
        <v/>
      </c>
    </row>
    <row r="324" customFormat="false" ht="30" hidden="false" customHeight="true" outlineLevel="0" collapsed="false">
      <c r="A324" s="27" t="str">
        <f aca="false">IF(B324="","",ROW()-2)</f>
        <v/>
      </c>
      <c r="B324" s="28"/>
      <c r="C324" s="28"/>
      <c r="D324" s="28"/>
      <c r="E324" s="28"/>
      <c r="F324" s="28"/>
      <c r="G324" s="28"/>
      <c r="H324" s="28"/>
      <c r="I324" s="28"/>
      <c r="J324" s="29"/>
      <c r="K324" s="30"/>
      <c r="L324" s="31"/>
      <c r="M324" s="28"/>
      <c r="N324" s="32"/>
      <c r="O324" s="30"/>
      <c r="P324" s="31"/>
      <c r="Q324" s="33" t="str">
        <f aca="false">IF(AND(K324&lt;&gt;"",L324&lt;&gt;"",O324&lt;&gt;"",P324&lt;&gt;""),(O324+P324-K324-L324)*86400,"")</f>
        <v/>
      </c>
      <c r="R324" s="34"/>
      <c r="S324" s="32"/>
      <c r="T324" s="28"/>
      <c r="U324" s="35"/>
      <c r="V324" s="29"/>
      <c r="W324" s="28"/>
      <c r="X324" s="28"/>
      <c r="Y324" s="28"/>
      <c r="Z324" s="36" t="str">
        <f aca="false">IF(U324="","",SUM($U$3:U324))</f>
        <v/>
      </c>
    </row>
    <row r="325" customFormat="false" ht="30" hidden="false" customHeight="true" outlineLevel="0" collapsed="false">
      <c r="A325" s="27" t="str">
        <f aca="false">IF(B325="","",ROW()-2)</f>
        <v/>
      </c>
      <c r="B325" s="28"/>
      <c r="C325" s="28"/>
      <c r="D325" s="28"/>
      <c r="E325" s="28"/>
      <c r="F325" s="28"/>
      <c r="G325" s="28"/>
      <c r="H325" s="28"/>
      <c r="I325" s="28"/>
      <c r="J325" s="29"/>
      <c r="K325" s="30"/>
      <c r="L325" s="31"/>
      <c r="M325" s="28"/>
      <c r="N325" s="32"/>
      <c r="O325" s="30"/>
      <c r="P325" s="31"/>
      <c r="Q325" s="33" t="str">
        <f aca="false">IF(AND(K325&lt;&gt;"",L325&lt;&gt;"",O325&lt;&gt;"",P325&lt;&gt;""),(O325+P325-K325-L325)*86400,"")</f>
        <v/>
      </c>
      <c r="R325" s="34"/>
      <c r="S325" s="32"/>
      <c r="T325" s="28"/>
      <c r="U325" s="35"/>
      <c r="V325" s="29"/>
      <c r="W325" s="28"/>
      <c r="X325" s="28"/>
      <c r="Y325" s="28"/>
      <c r="Z325" s="36" t="str">
        <f aca="false">IF(U325="","",SUM($U$3:U325))</f>
        <v/>
      </c>
    </row>
    <row r="326" customFormat="false" ht="30" hidden="false" customHeight="true" outlineLevel="0" collapsed="false">
      <c r="A326" s="27" t="str">
        <f aca="false">IF(B326="","",ROW()-2)</f>
        <v/>
      </c>
      <c r="B326" s="28"/>
      <c r="C326" s="28"/>
      <c r="D326" s="28"/>
      <c r="E326" s="28"/>
      <c r="F326" s="28"/>
      <c r="G326" s="28"/>
      <c r="H326" s="28"/>
      <c r="I326" s="28"/>
      <c r="J326" s="29"/>
      <c r="K326" s="30"/>
      <c r="L326" s="31"/>
      <c r="M326" s="28"/>
      <c r="N326" s="32"/>
      <c r="O326" s="30"/>
      <c r="P326" s="31"/>
      <c r="Q326" s="33" t="str">
        <f aca="false">IF(AND(K326&lt;&gt;"",L326&lt;&gt;"",O326&lt;&gt;"",P326&lt;&gt;""),(O326+P326-K326-L326)*86400,"")</f>
        <v/>
      </c>
      <c r="R326" s="34"/>
      <c r="S326" s="32"/>
      <c r="T326" s="28"/>
      <c r="U326" s="35"/>
      <c r="V326" s="29"/>
      <c r="W326" s="28"/>
      <c r="X326" s="28"/>
      <c r="Y326" s="28"/>
      <c r="Z326" s="36" t="str">
        <f aca="false">IF(U326="","",SUM($U$3:U326))</f>
        <v/>
      </c>
    </row>
    <row r="327" customFormat="false" ht="30" hidden="false" customHeight="true" outlineLevel="0" collapsed="false">
      <c r="A327" s="27" t="str">
        <f aca="false">IF(B327="","",ROW()-2)</f>
        <v/>
      </c>
      <c r="B327" s="28"/>
      <c r="C327" s="28"/>
      <c r="D327" s="28"/>
      <c r="E327" s="28"/>
      <c r="F327" s="28"/>
      <c r="G327" s="28"/>
      <c r="H327" s="28"/>
      <c r="I327" s="28"/>
      <c r="J327" s="29"/>
      <c r="K327" s="30"/>
      <c r="L327" s="31"/>
      <c r="M327" s="28"/>
      <c r="N327" s="32"/>
      <c r="O327" s="30"/>
      <c r="P327" s="31"/>
      <c r="Q327" s="33" t="str">
        <f aca="false">IF(AND(K327&lt;&gt;"",L327&lt;&gt;"",O327&lt;&gt;"",P327&lt;&gt;""),(O327+P327-K327-L327)*86400,"")</f>
        <v/>
      </c>
      <c r="R327" s="34"/>
      <c r="S327" s="32"/>
      <c r="T327" s="28"/>
      <c r="U327" s="35"/>
      <c r="V327" s="29"/>
      <c r="W327" s="28"/>
      <c r="X327" s="28"/>
      <c r="Y327" s="28"/>
      <c r="Z327" s="36" t="str">
        <f aca="false">IF(U327="","",SUM($U$3:U327))</f>
        <v/>
      </c>
    </row>
    <row r="328" customFormat="false" ht="30" hidden="false" customHeight="true" outlineLevel="0" collapsed="false">
      <c r="A328" s="27" t="str">
        <f aca="false">IF(B328="","",ROW()-2)</f>
        <v/>
      </c>
      <c r="B328" s="28"/>
      <c r="C328" s="28"/>
      <c r="D328" s="28"/>
      <c r="E328" s="28"/>
      <c r="F328" s="28"/>
      <c r="G328" s="28"/>
      <c r="H328" s="28"/>
      <c r="I328" s="28"/>
      <c r="J328" s="29"/>
      <c r="K328" s="30"/>
      <c r="L328" s="31"/>
      <c r="M328" s="28"/>
      <c r="N328" s="32"/>
      <c r="O328" s="30"/>
      <c r="P328" s="31"/>
      <c r="Q328" s="33" t="str">
        <f aca="false">IF(AND(K328&lt;&gt;"",L328&lt;&gt;"",O328&lt;&gt;"",P328&lt;&gt;""),(O328+P328-K328-L328)*86400,"")</f>
        <v/>
      </c>
      <c r="R328" s="34"/>
      <c r="S328" s="32"/>
      <c r="T328" s="28"/>
      <c r="U328" s="35"/>
      <c r="V328" s="29"/>
      <c r="W328" s="28"/>
      <c r="X328" s="28"/>
      <c r="Y328" s="28"/>
      <c r="Z328" s="36" t="str">
        <f aca="false">IF(U328="","",SUM($U$3:U328))</f>
        <v/>
      </c>
    </row>
    <row r="329" customFormat="false" ht="30" hidden="false" customHeight="true" outlineLevel="0" collapsed="false">
      <c r="A329" s="27" t="str">
        <f aca="false">IF(B329="","",ROW()-2)</f>
        <v/>
      </c>
      <c r="B329" s="28"/>
      <c r="C329" s="28"/>
      <c r="D329" s="28"/>
      <c r="E329" s="28"/>
      <c r="F329" s="28"/>
      <c r="G329" s="28"/>
      <c r="H329" s="28"/>
      <c r="I329" s="28"/>
      <c r="J329" s="29"/>
      <c r="K329" s="30"/>
      <c r="L329" s="31"/>
      <c r="M329" s="28"/>
      <c r="N329" s="32"/>
      <c r="O329" s="30"/>
      <c r="P329" s="31"/>
      <c r="Q329" s="33" t="str">
        <f aca="false">IF(AND(K329&lt;&gt;"",L329&lt;&gt;"",O329&lt;&gt;"",P329&lt;&gt;""),(O329+P329-K329-L329)*86400,"")</f>
        <v/>
      </c>
      <c r="R329" s="34"/>
      <c r="S329" s="32"/>
      <c r="T329" s="28"/>
      <c r="U329" s="35"/>
      <c r="V329" s="29"/>
      <c r="W329" s="28"/>
      <c r="X329" s="28"/>
      <c r="Y329" s="28"/>
      <c r="Z329" s="36" t="str">
        <f aca="false">IF(U329="","",SUM($U$3:U329))</f>
        <v/>
      </c>
    </row>
    <row r="330" customFormat="false" ht="30" hidden="false" customHeight="true" outlineLevel="0" collapsed="false">
      <c r="A330" s="27" t="str">
        <f aca="false">IF(B330="","",ROW()-2)</f>
        <v/>
      </c>
      <c r="B330" s="28"/>
      <c r="C330" s="28"/>
      <c r="D330" s="28"/>
      <c r="E330" s="28"/>
      <c r="F330" s="28"/>
      <c r="G330" s="28"/>
      <c r="H330" s="28"/>
      <c r="I330" s="28"/>
      <c r="J330" s="29"/>
      <c r="K330" s="30"/>
      <c r="L330" s="31"/>
      <c r="M330" s="28"/>
      <c r="N330" s="32"/>
      <c r="O330" s="30"/>
      <c r="P330" s="31"/>
      <c r="Q330" s="33" t="str">
        <f aca="false">IF(AND(K330&lt;&gt;"",L330&lt;&gt;"",O330&lt;&gt;"",P330&lt;&gt;""),(O330+P330-K330-L330)*86400,"")</f>
        <v/>
      </c>
      <c r="R330" s="34"/>
      <c r="S330" s="32"/>
      <c r="T330" s="28"/>
      <c r="U330" s="35"/>
      <c r="V330" s="29"/>
      <c r="W330" s="28"/>
      <c r="X330" s="28"/>
      <c r="Y330" s="28"/>
      <c r="Z330" s="36" t="str">
        <f aca="false">IF(U330="","",SUM($U$3:U330))</f>
        <v/>
      </c>
    </row>
    <row r="331" customFormat="false" ht="30" hidden="false" customHeight="true" outlineLevel="0" collapsed="false">
      <c r="A331" s="27" t="str">
        <f aca="false">IF(B331="","",ROW()-2)</f>
        <v/>
      </c>
      <c r="B331" s="28"/>
      <c r="C331" s="28"/>
      <c r="D331" s="28"/>
      <c r="E331" s="28"/>
      <c r="F331" s="28"/>
      <c r="G331" s="28"/>
      <c r="H331" s="28"/>
      <c r="I331" s="28"/>
      <c r="J331" s="29"/>
      <c r="K331" s="30"/>
      <c r="L331" s="31"/>
      <c r="M331" s="28"/>
      <c r="N331" s="32"/>
      <c r="O331" s="30"/>
      <c r="P331" s="31"/>
      <c r="Q331" s="33" t="str">
        <f aca="false">IF(AND(K331&lt;&gt;"",L331&lt;&gt;"",O331&lt;&gt;"",P331&lt;&gt;""),(O331+P331-K331-L331)*86400,"")</f>
        <v/>
      </c>
      <c r="R331" s="34"/>
      <c r="S331" s="32"/>
      <c r="T331" s="28"/>
      <c r="U331" s="35"/>
      <c r="V331" s="29"/>
      <c r="W331" s="28"/>
      <c r="X331" s="28"/>
      <c r="Y331" s="28"/>
      <c r="Z331" s="36" t="str">
        <f aca="false">IF(U331="","",SUM($U$3:U331))</f>
        <v/>
      </c>
    </row>
    <row r="332" customFormat="false" ht="30" hidden="false" customHeight="true" outlineLevel="0" collapsed="false">
      <c r="A332" s="27" t="str">
        <f aca="false">IF(B332="","",ROW()-2)</f>
        <v/>
      </c>
      <c r="B332" s="28"/>
      <c r="C332" s="28"/>
      <c r="D332" s="28"/>
      <c r="E332" s="28"/>
      <c r="F332" s="28"/>
      <c r="G332" s="28"/>
      <c r="H332" s="28"/>
      <c r="I332" s="28"/>
      <c r="J332" s="29"/>
      <c r="K332" s="30"/>
      <c r="L332" s="31"/>
      <c r="M332" s="28"/>
      <c r="N332" s="32"/>
      <c r="O332" s="30"/>
      <c r="P332" s="31"/>
      <c r="Q332" s="33" t="str">
        <f aca="false">IF(AND(K332&lt;&gt;"",L332&lt;&gt;"",O332&lt;&gt;"",P332&lt;&gt;""),(O332+P332-K332-L332)*86400,"")</f>
        <v/>
      </c>
      <c r="R332" s="34"/>
      <c r="S332" s="32"/>
      <c r="T332" s="28"/>
      <c r="U332" s="35"/>
      <c r="V332" s="29"/>
      <c r="W332" s="28"/>
      <c r="X332" s="28"/>
      <c r="Y332" s="28"/>
      <c r="Z332" s="36" t="str">
        <f aca="false">IF(U332="","",SUM($U$3:U332))</f>
        <v/>
      </c>
    </row>
    <row r="333" customFormat="false" ht="30" hidden="false" customHeight="true" outlineLevel="0" collapsed="false">
      <c r="A333" s="27" t="str">
        <f aca="false">IF(B333="","",ROW()-2)</f>
        <v/>
      </c>
      <c r="B333" s="28"/>
      <c r="C333" s="28"/>
      <c r="D333" s="28"/>
      <c r="E333" s="28"/>
      <c r="F333" s="28"/>
      <c r="G333" s="28"/>
      <c r="H333" s="28"/>
      <c r="I333" s="28"/>
      <c r="J333" s="29"/>
      <c r="K333" s="30"/>
      <c r="L333" s="31"/>
      <c r="M333" s="28"/>
      <c r="N333" s="32"/>
      <c r="O333" s="30"/>
      <c r="P333" s="31"/>
      <c r="Q333" s="33" t="str">
        <f aca="false">IF(AND(K333&lt;&gt;"",L333&lt;&gt;"",O333&lt;&gt;"",P333&lt;&gt;""),(O333+P333-K333-L333)*86400,"")</f>
        <v/>
      </c>
      <c r="R333" s="34"/>
      <c r="S333" s="32"/>
      <c r="T333" s="28"/>
      <c r="U333" s="35"/>
      <c r="V333" s="29"/>
      <c r="W333" s="28"/>
      <c r="X333" s="28"/>
      <c r="Y333" s="28"/>
      <c r="Z333" s="36" t="str">
        <f aca="false">IF(U333="","",SUM($U$3:U333))</f>
        <v/>
      </c>
    </row>
    <row r="334" customFormat="false" ht="30" hidden="false" customHeight="true" outlineLevel="0" collapsed="false">
      <c r="A334" s="27" t="str">
        <f aca="false">IF(B334="","",ROW()-2)</f>
        <v/>
      </c>
      <c r="B334" s="28"/>
      <c r="C334" s="28"/>
      <c r="D334" s="28"/>
      <c r="E334" s="28"/>
      <c r="F334" s="28"/>
      <c r="G334" s="28"/>
      <c r="H334" s="28"/>
      <c r="I334" s="28"/>
      <c r="J334" s="29"/>
      <c r="K334" s="30"/>
      <c r="L334" s="31"/>
      <c r="M334" s="28"/>
      <c r="N334" s="32"/>
      <c r="O334" s="30"/>
      <c r="P334" s="31"/>
      <c r="Q334" s="33" t="str">
        <f aca="false">IF(AND(K334&lt;&gt;"",L334&lt;&gt;"",O334&lt;&gt;"",P334&lt;&gt;""),(O334+P334-K334-L334)*86400,"")</f>
        <v/>
      </c>
      <c r="R334" s="34"/>
      <c r="S334" s="32"/>
      <c r="T334" s="28"/>
      <c r="U334" s="35"/>
      <c r="V334" s="29"/>
      <c r="W334" s="28"/>
      <c r="X334" s="28"/>
      <c r="Y334" s="28"/>
      <c r="Z334" s="36" t="str">
        <f aca="false">IF(U334="","",SUM($U$3:U334))</f>
        <v/>
      </c>
    </row>
    <row r="335" customFormat="false" ht="30" hidden="false" customHeight="true" outlineLevel="0" collapsed="false">
      <c r="A335" s="27" t="str">
        <f aca="false">IF(B335="","",ROW()-2)</f>
        <v/>
      </c>
      <c r="B335" s="28"/>
      <c r="C335" s="28"/>
      <c r="D335" s="28"/>
      <c r="E335" s="28"/>
      <c r="F335" s="28"/>
      <c r="G335" s="28"/>
      <c r="H335" s="28"/>
      <c r="I335" s="28"/>
      <c r="J335" s="29"/>
      <c r="K335" s="30"/>
      <c r="L335" s="31"/>
      <c r="M335" s="28"/>
      <c r="N335" s="32"/>
      <c r="O335" s="30"/>
      <c r="P335" s="31"/>
      <c r="Q335" s="33" t="str">
        <f aca="false">IF(AND(K335&lt;&gt;"",L335&lt;&gt;"",O335&lt;&gt;"",P335&lt;&gt;""),(O335+P335-K335-L335)*86400,"")</f>
        <v/>
      </c>
      <c r="R335" s="34"/>
      <c r="S335" s="32"/>
      <c r="T335" s="28"/>
      <c r="U335" s="35"/>
      <c r="V335" s="29"/>
      <c r="W335" s="28"/>
      <c r="X335" s="28"/>
      <c r="Y335" s="28"/>
      <c r="Z335" s="36" t="str">
        <f aca="false">IF(U335="","",SUM($U$3:U335))</f>
        <v/>
      </c>
    </row>
    <row r="336" customFormat="false" ht="30" hidden="false" customHeight="true" outlineLevel="0" collapsed="false">
      <c r="A336" s="27" t="str">
        <f aca="false">IF(B336="","",ROW()-2)</f>
        <v/>
      </c>
      <c r="B336" s="28"/>
      <c r="C336" s="28"/>
      <c r="D336" s="28"/>
      <c r="E336" s="28"/>
      <c r="F336" s="28"/>
      <c r="G336" s="28"/>
      <c r="H336" s="28"/>
      <c r="I336" s="28"/>
      <c r="J336" s="29"/>
      <c r="K336" s="30"/>
      <c r="L336" s="31"/>
      <c r="M336" s="28"/>
      <c r="N336" s="32"/>
      <c r="O336" s="30"/>
      <c r="P336" s="31"/>
      <c r="Q336" s="33" t="str">
        <f aca="false">IF(AND(K336&lt;&gt;"",L336&lt;&gt;"",O336&lt;&gt;"",P336&lt;&gt;""),(O336+P336-K336-L336)*86400,"")</f>
        <v/>
      </c>
      <c r="R336" s="34"/>
      <c r="S336" s="32"/>
      <c r="T336" s="28"/>
      <c r="U336" s="35"/>
      <c r="V336" s="29"/>
      <c r="W336" s="28"/>
      <c r="X336" s="28"/>
      <c r="Y336" s="28"/>
      <c r="Z336" s="36" t="str">
        <f aca="false">IF(U336="","",SUM($U$3:U336))</f>
        <v/>
      </c>
    </row>
    <row r="337" customFormat="false" ht="30" hidden="false" customHeight="true" outlineLevel="0" collapsed="false">
      <c r="A337" s="27" t="str">
        <f aca="false">IF(B337="","",ROW()-2)</f>
        <v/>
      </c>
      <c r="B337" s="28"/>
      <c r="C337" s="28"/>
      <c r="D337" s="28"/>
      <c r="E337" s="28"/>
      <c r="F337" s="28"/>
      <c r="G337" s="28"/>
      <c r="H337" s="28"/>
      <c r="I337" s="28"/>
      <c r="J337" s="29"/>
      <c r="K337" s="30"/>
      <c r="L337" s="31"/>
      <c r="M337" s="28"/>
      <c r="N337" s="32"/>
      <c r="O337" s="30"/>
      <c r="P337" s="31"/>
      <c r="Q337" s="33" t="str">
        <f aca="false">IF(AND(K337&lt;&gt;"",L337&lt;&gt;"",O337&lt;&gt;"",P337&lt;&gt;""),(O337+P337-K337-L337)*86400,"")</f>
        <v/>
      </c>
      <c r="R337" s="34"/>
      <c r="S337" s="32"/>
      <c r="T337" s="28"/>
      <c r="U337" s="35"/>
      <c r="V337" s="29"/>
      <c r="W337" s="28"/>
      <c r="X337" s="28"/>
      <c r="Y337" s="28"/>
      <c r="Z337" s="36" t="str">
        <f aca="false">IF(U337="","",SUM($U$3:U337))</f>
        <v/>
      </c>
    </row>
    <row r="338" customFormat="false" ht="30" hidden="false" customHeight="true" outlineLevel="0" collapsed="false">
      <c r="A338" s="27" t="str">
        <f aca="false">IF(B338="","",ROW()-2)</f>
        <v/>
      </c>
      <c r="B338" s="28"/>
      <c r="C338" s="28"/>
      <c r="D338" s="28"/>
      <c r="E338" s="28"/>
      <c r="F338" s="28"/>
      <c r="G338" s="28"/>
      <c r="H338" s="28"/>
      <c r="I338" s="28"/>
      <c r="J338" s="29"/>
      <c r="K338" s="30"/>
      <c r="L338" s="31"/>
      <c r="M338" s="28"/>
      <c r="N338" s="32"/>
      <c r="O338" s="30"/>
      <c r="P338" s="31"/>
      <c r="Q338" s="33" t="str">
        <f aca="false">IF(AND(K338&lt;&gt;"",L338&lt;&gt;"",O338&lt;&gt;"",P338&lt;&gt;""),(O338+P338-K338-L338)*86400,"")</f>
        <v/>
      </c>
      <c r="R338" s="34"/>
      <c r="S338" s="32"/>
      <c r="T338" s="28"/>
      <c r="U338" s="35"/>
      <c r="V338" s="29"/>
      <c r="W338" s="28"/>
      <c r="X338" s="28"/>
      <c r="Y338" s="28"/>
      <c r="Z338" s="36" t="str">
        <f aca="false">IF(U338="","",SUM($U$3:U338))</f>
        <v/>
      </c>
    </row>
    <row r="339" customFormat="false" ht="30" hidden="false" customHeight="true" outlineLevel="0" collapsed="false">
      <c r="A339" s="27" t="str">
        <f aca="false">IF(B339="","",ROW()-2)</f>
        <v/>
      </c>
      <c r="B339" s="28"/>
      <c r="C339" s="28"/>
      <c r="D339" s="28"/>
      <c r="E339" s="28"/>
      <c r="F339" s="28"/>
      <c r="G339" s="28"/>
      <c r="H339" s="28"/>
      <c r="I339" s="28"/>
      <c r="J339" s="29"/>
      <c r="K339" s="30"/>
      <c r="L339" s="31"/>
      <c r="M339" s="28"/>
      <c r="N339" s="32"/>
      <c r="O339" s="30"/>
      <c r="P339" s="31"/>
      <c r="Q339" s="33" t="str">
        <f aca="false">IF(AND(K339&lt;&gt;"",L339&lt;&gt;"",O339&lt;&gt;"",P339&lt;&gt;""),(O339+P339-K339-L339)*86400,"")</f>
        <v/>
      </c>
      <c r="R339" s="34"/>
      <c r="S339" s="32"/>
      <c r="T339" s="28"/>
      <c r="U339" s="35"/>
      <c r="V339" s="29"/>
      <c r="W339" s="28"/>
      <c r="X339" s="28"/>
      <c r="Y339" s="28"/>
      <c r="Z339" s="36" t="str">
        <f aca="false">IF(U339="","",SUM($U$3:U339))</f>
        <v/>
      </c>
    </row>
    <row r="340" customFormat="false" ht="30" hidden="false" customHeight="true" outlineLevel="0" collapsed="false">
      <c r="A340" s="27" t="str">
        <f aca="false">IF(B340="","",ROW()-2)</f>
        <v/>
      </c>
      <c r="B340" s="28"/>
      <c r="C340" s="28"/>
      <c r="D340" s="28"/>
      <c r="E340" s="28"/>
      <c r="F340" s="28"/>
      <c r="G340" s="28"/>
      <c r="H340" s="28"/>
      <c r="I340" s="28"/>
      <c r="J340" s="29"/>
      <c r="K340" s="30"/>
      <c r="L340" s="31"/>
      <c r="M340" s="28"/>
      <c r="N340" s="32"/>
      <c r="O340" s="30"/>
      <c r="P340" s="31"/>
      <c r="Q340" s="33" t="str">
        <f aca="false">IF(AND(K340&lt;&gt;"",L340&lt;&gt;"",O340&lt;&gt;"",P340&lt;&gt;""),(O340+P340-K340-L340)*86400,"")</f>
        <v/>
      </c>
      <c r="R340" s="34"/>
      <c r="S340" s="32"/>
      <c r="T340" s="28"/>
      <c r="U340" s="35"/>
      <c r="V340" s="29"/>
      <c r="W340" s="28"/>
      <c r="X340" s="28"/>
      <c r="Y340" s="28"/>
      <c r="Z340" s="36" t="str">
        <f aca="false">IF(U340="","",SUM($U$3:U340))</f>
        <v/>
      </c>
    </row>
    <row r="341" customFormat="false" ht="30" hidden="false" customHeight="true" outlineLevel="0" collapsed="false">
      <c r="A341" s="27" t="str">
        <f aca="false">IF(B341="","",ROW()-2)</f>
        <v/>
      </c>
      <c r="B341" s="28"/>
      <c r="C341" s="28"/>
      <c r="D341" s="28"/>
      <c r="E341" s="28"/>
      <c r="F341" s="28"/>
      <c r="G341" s="28"/>
      <c r="H341" s="28"/>
      <c r="I341" s="28"/>
      <c r="J341" s="29"/>
      <c r="K341" s="30"/>
      <c r="L341" s="31"/>
      <c r="M341" s="28"/>
      <c r="N341" s="32"/>
      <c r="O341" s="30"/>
      <c r="P341" s="31"/>
      <c r="Q341" s="33" t="str">
        <f aca="false">IF(AND(K341&lt;&gt;"",L341&lt;&gt;"",O341&lt;&gt;"",P341&lt;&gt;""),(O341+P341-K341-L341)*86400,"")</f>
        <v/>
      </c>
      <c r="R341" s="34"/>
      <c r="S341" s="32"/>
      <c r="T341" s="28"/>
      <c r="U341" s="35"/>
      <c r="V341" s="29"/>
      <c r="W341" s="28"/>
      <c r="X341" s="28"/>
      <c r="Y341" s="28"/>
      <c r="Z341" s="36" t="str">
        <f aca="false">IF(U341="","",SUM($U$3:U341))</f>
        <v/>
      </c>
    </row>
    <row r="342" customFormat="false" ht="30" hidden="false" customHeight="true" outlineLevel="0" collapsed="false">
      <c r="A342" s="27" t="str">
        <f aca="false">IF(B342="","",ROW()-2)</f>
        <v/>
      </c>
      <c r="B342" s="28"/>
      <c r="C342" s="28"/>
      <c r="D342" s="28"/>
      <c r="E342" s="28"/>
      <c r="F342" s="28"/>
      <c r="G342" s="28"/>
      <c r="H342" s="28"/>
      <c r="I342" s="28"/>
      <c r="J342" s="29"/>
      <c r="K342" s="30"/>
      <c r="L342" s="31"/>
      <c r="M342" s="28"/>
      <c r="N342" s="32"/>
      <c r="O342" s="30"/>
      <c r="P342" s="31"/>
      <c r="Q342" s="33" t="str">
        <f aca="false">IF(AND(K342&lt;&gt;"",L342&lt;&gt;"",O342&lt;&gt;"",P342&lt;&gt;""),(O342+P342-K342-L342)*86400,"")</f>
        <v/>
      </c>
      <c r="R342" s="34"/>
      <c r="S342" s="32"/>
      <c r="T342" s="28"/>
      <c r="U342" s="35"/>
      <c r="V342" s="29"/>
      <c r="W342" s="28"/>
      <c r="X342" s="28"/>
      <c r="Y342" s="28"/>
      <c r="Z342" s="36" t="str">
        <f aca="false">IF(U342="","",SUM($U$3:U342))</f>
        <v/>
      </c>
    </row>
    <row r="343" customFormat="false" ht="30" hidden="false" customHeight="true" outlineLevel="0" collapsed="false">
      <c r="A343" s="27" t="str">
        <f aca="false">IF(B343="","",ROW()-2)</f>
        <v/>
      </c>
      <c r="B343" s="28"/>
      <c r="C343" s="28"/>
      <c r="D343" s="28"/>
      <c r="E343" s="28"/>
      <c r="F343" s="28"/>
      <c r="G343" s="28"/>
      <c r="H343" s="28"/>
      <c r="I343" s="28"/>
      <c r="J343" s="29"/>
      <c r="K343" s="30"/>
      <c r="L343" s="31"/>
      <c r="M343" s="28"/>
      <c r="N343" s="32"/>
      <c r="O343" s="30"/>
      <c r="P343" s="31"/>
      <c r="Q343" s="33" t="str">
        <f aca="false">IF(AND(K343&lt;&gt;"",L343&lt;&gt;"",O343&lt;&gt;"",P343&lt;&gt;""),(O343+P343-K343-L343)*86400,"")</f>
        <v/>
      </c>
      <c r="R343" s="34"/>
      <c r="S343" s="32"/>
      <c r="T343" s="28"/>
      <c r="U343" s="35"/>
      <c r="V343" s="29"/>
      <c r="W343" s="28"/>
      <c r="X343" s="28"/>
      <c r="Y343" s="28"/>
      <c r="Z343" s="36" t="str">
        <f aca="false">IF(U343="","",SUM($U$3:U343))</f>
        <v/>
      </c>
    </row>
    <row r="344" customFormat="false" ht="30" hidden="false" customHeight="true" outlineLevel="0" collapsed="false">
      <c r="A344" s="27" t="str">
        <f aca="false">IF(B344="","",ROW()-2)</f>
        <v/>
      </c>
      <c r="B344" s="28"/>
      <c r="C344" s="28"/>
      <c r="D344" s="28"/>
      <c r="E344" s="28"/>
      <c r="F344" s="28"/>
      <c r="G344" s="28"/>
      <c r="H344" s="28"/>
      <c r="I344" s="28"/>
      <c r="J344" s="29"/>
      <c r="K344" s="30"/>
      <c r="L344" s="31"/>
      <c r="M344" s="28"/>
      <c r="N344" s="32"/>
      <c r="O344" s="30"/>
      <c r="P344" s="31"/>
      <c r="Q344" s="33" t="str">
        <f aca="false">IF(AND(K344&lt;&gt;"",L344&lt;&gt;"",O344&lt;&gt;"",P344&lt;&gt;""),(O344+P344-K344-L344)*86400,"")</f>
        <v/>
      </c>
      <c r="R344" s="34"/>
      <c r="S344" s="32"/>
      <c r="T344" s="28"/>
      <c r="U344" s="35"/>
      <c r="V344" s="29"/>
      <c r="W344" s="28"/>
      <c r="X344" s="28"/>
      <c r="Y344" s="28"/>
      <c r="Z344" s="36" t="str">
        <f aca="false">IF(U344="","",SUM($U$3:U344))</f>
        <v/>
      </c>
    </row>
    <row r="345" customFormat="false" ht="30" hidden="false" customHeight="true" outlineLevel="0" collapsed="false">
      <c r="A345" s="27" t="str">
        <f aca="false">IF(B345="","",ROW()-2)</f>
        <v/>
      </c>
      <c r="B345" s="28"/>
      <c r="C345" s="28"/>
      <c r="D345" s="28"/>
      <c r="E345" s="28"/>
      <c r="F345" s="28"/>
      <c r="G345" s="28"/>
      <c r="H345" s="28"/>
      <c r="I345" s="28"/>
      <c r="J345" s="29"/>
      <c r="K345" s="30"/>
      <c r="L345" s="31"/>
      <c r="M345" s="28"/>
      <c r="N345" s="32"/>
      <c r="O345" s="30"/>
      <c r="P345" s="31"/>
      <c r="Q345" s="33" t="str">
        <f aca="false">IF(AND(K345&lt;&gt;"",L345&lt;&gt;"",O345&lt;&gt;"",P345&lt;&gt;""),(O345+P345-K345-L345)*86400,"")</f>
        <v/>
      </c>
      <c r="R345" s="34"/>
      <c r="S345" s="32"/>
      <c r="T345" s="28"/>
      <c r="U345" s="35"/>
      <c r="V345" s="29"/>
      <c r="W345" s="28"/>
      <c r="X345" s="28"/>
      <c r="Y345" s="28"/>
      <c r="Z345" s="36" t="str">
        <f aca="false">IF(U345="","",SUM($U$3:U345))</f>
        <v/>
      </c>
    </row>
    <row r="346" customFormat="false" ht="30" hidden="false" customHeight="true" outlineLevel="0" collapsed="false">
      <c r="A346" s="27" t="str">
        <f aca="false">IF(B346="","",ROW()-2)</f>
        <v/>
      </c>
      <c r="B346" s="28"/>
      <c r="C346" s="28"/>
      <c r="D346" s="28"/>
      <c r="E346" s="28"/>
      <c r="F346" s="28"/>
      <c r="G346" s="28"/>
      <c r="H346" s="28"/>
      <c r="I346" s="28"/>
      <c r="J346" s="29"/>
      <c r="K346" s="30"/>
      <c r="L346" s="31"/>
      <c r="M346" s="28"/>
      <c r="N346" s="32"/>
      <c r="O346" s="30"/>
      <c r="P346" s="31"/>
      <c r="Q346" s="33" t="str">
        <f aca="false">IF(AND(K346&lt;&gt;"",L346&lt;&gt;"",O346&lt;&gt;"",P346&lt;&gt;""),(O346+P346-K346-L346)*86400,"")</f>
        <v/>
      </c>
      <c r="R346" s="34"/>
      <c r="S346" s="32"/>
      <c r="T346" s="28"/>
      <c r="U346" s="35"/>
      <c r="V346" s="29"/>
      <c r="W346" s="28"/>
      <c r="X346" s="28"/>
      <c r="Y346" s="28"/>
      <c r="Z346" s="36" t="str">
        <f aca="false">IF(U346="","",SUM($U$3:U346))</f>
        <v/>
      </c>
    </row>
    <row r="347" customFormat="false" ht="30" hidden="false" customHeight="true" outlineLevel="0" collapsed="false">
      <c r="A347" s="27" t="str">
        <f aca="false">IF(B347="","",ROW()-2)</f>
        <v/>
      </c>
      <c r="B347" s="28"/>
      <c r="C347" s="28"/>
      <c r="D347" s="28"/>
      <c r="E347" s="28"/>
      <c r="F347" s="28"/>
      <c r="G347" s="28"/>
      <c r="H347" s="28"/>
      <c r="I347" s="28"/>
      <c r="J347" s="29"/>
      <c r="K347" s="30"/>
      <c r="L347" s="31"/>
      <c r="M347" s="28"/>
      <c r="N347" s="32"/>
      <c r="O347" s="30"/>
      <c r="P347" s="31"/>
      <c r="Q347" s="33" t="str">
        <f aca="false">IF(AND(K347&lt;&gt;"",L347&lt;&gt;"",O347&lt;&gt;"",P347&lt;&gt;""),(O347+P347-K347-L347)*86400,"")</f>
        <v/>
      </c>
      <c r="R347" s="34"/>
      <c r="S347" s="32"/>
      <c r="T347" s="28"/>
      <c r="U347" s="35"/>
      <c r="V347" s="29"/>
      <c r="W347" s="28"/>
      <c r="X347" s="28"/>
      <c r="Y347" s="28"/>
      <c r="Z347" s="36" t="str">
        <f aca="false">IF(U347="","",SUM($U$3:U347))</f>
        <v/>
      </c>
    </row>
    <row r="348" customFormat="false" ht="30" hidden="false" customHeight="true" outlineLevel="0" collapsed="false">
      <c r="A348" s="27" t="str">
        <f aca="false">IF(B348="","",ROW()-2)</f>
        <v/>
      </c>
      <c r="B348" s="28"/>
      <c r="C348" s="28"/>
      <c r="D348" s="28"/>
      <c r="E348" s="28"/>
      <c r="F348" s="28"/>
      <c r="G348" s="28"/>
      <c r="H348" s="28"/>
      <c r="I348" s="28"/>
      <c r="J348" s="29"/>
      <c r="K348" s="30"/>
      <c r="L348" s="31"/>
      <c r="M348" s="28"/>
      <c r="N348" s="32"/>
      <c r="O348" s="30"/>
      <c r="P348" s="31"/>
      <c r="Q348" s="33" t="str">
        <f aca="false">IF(AND(K348&lt;&gt;"",L348&lt;&gt;"",O348&lt;&gt;"",P348&lt;&gt;""),(O348+P348-K348-L348)*86400,"")</f>
        <v/>
      </c>
      <c r="R348" s="34"/>
      <c r="S348" s="32"/>
      <c r="T348" s="28"/>
      <c r="U348" s="35"/>
      <c r="V348" s="29"/>
      <c r="W348" s="28"/>
      <c r="X348" s="28"/>
      <c r="Y348" s="28"/>
      <c r="Z348" s="36" t="str">
        <f aca="false">IF(U348="","",SUM($U$3:U348))</f>
        <v/>
      </c>
    </row>
    <row r="349" customFormat="false" ht="30" hidden="false" customHeight="true" outlineLevel="0" collapsed="false">
      <c r="A349" s="27" t="str">
        <f aca="false">IF(B349="","",ROW()-2)</f>
        <v/>
      </c>
      <c r="B349" s="28"/>
      <c r="C349" s="28"/>
      <c r="D349" s="28"/>
      <c r="E349" s="28"/>
      <c r="F349" s="28"/>
      <c r="G349" s="28"/>
      <c r="H349" s="28"/>
      <c r="I349" s="28"/>
      <c r="J349" s="29"/>
      <c r="K349" s="30"/>
      <c r="L349" s="31"/>
      <c r="M349" s="28"/>
      <c r="N349" s="32"/>
      <c r="O349" s="30"/>
      <c r="P349" s="31"/>
      <c r="Q349" s="33" t="str">
        <f aca="false">IF(AND(K349&lt;&gt;"",L349&lt;&gt;"",O349&lt;&gt;"",P349&lt;&gt;""),(O349+P349-K349-L349)*86400,"")</f>
        <v/>
      </c>
      <c r="R349" s="34"/>
      <c r="S349" s="32"/>
      <c r="T349" s="28"/>
      <c r="U349" s="35"/>
      <c r="V349" s="29"/>
      <c r="W349" s="28"/>
      <c r="X349" s="28"/>
      <c r="Y349" s="28"/>
      <c r="Z349" s="36" t="str">
        <f aca="false">IF(U349="","",SUM($U$3:U349))</f>
        <v/>
      </c>
    </row>
    <row r="350" customFormat="false" ht="30" hidden="false" customHeight="true" outlineLevel="0" collapsed="false">
      <c r="A350" s="27" t="str">
        <f aca="false">IF(B350="","",ROW()-2)</f>
        <v/>
      </c>
      <c r="B350" s="28"/>
      <c r="C350" s="28"/>
      <c r="D350" s="28"/>
      <c r="E350" s="28"/>
      <c r="F350" s="28"/>
      <c r="G350" s="28"/>
      <c r="H350" s="28"/>
      <c r="I350" s="28"/>
      <c r="J350" s="29"/>
      <c r="K350" s="30"/>
      <c r="L350" s="31"/>
      <c r="M350" s="28"/>
      <c r="N350" s="32"/>
      <c r="O350" s="30"/>
      <c r="P350" s="31"/>
      <c r="Q350" s="33" t="str">
        <f aca="false">IF(AND(K350&lt;&gt;"",L350&lt;&gt;"",O350&lt;&gt;"",P350&lt;&gt;""),(O350+P350-K350-L350)*86400,"")</f>
        <v/>
      </c>
      <c r="R350" s="34"/>
      <c r="S350" s="32"/>
      <c r="T350" s="28"/>
      <c r="U350" s="35"/>
      <c r="V350" s="29"/>
      <c r="W350" s="28"/>
      <c r="X350" s="28"/>
      <c r="Y350" s="28"/>
      <c r="Z350" s="36" t="str">
        <f aca="false">IF(U350="","",SUM($U$3:U350))</f>
        <v/>
      </c>
    </row>
    <row r="351" customFormat="false" ht="30" hidden="false" customHeight="true" outlineLevel="0" collapsed="false">
      <c r="A351" s="27" t="str">
        <f aca="false">IF(B351="","",ROW()-2)</f>
        <v/>
      </c>
      <c r="B351" s="28"/>
      <c r="C351" s="28"/>
      <c r="D351" s="28"/>
      <c r="E351" s="28"/>
      <c r="F351" s="28"/>
      <c r="G351" s="28"/>
      <c r="H351" s="28"/>
      <c r="I351" s="28"/>
      <c r="J351" s="29"/>
      <c r="K351" s="30"/>
      <c r="L351" s="31"/>
      <c r="M351" s="28"/>
      <c r="N351" s="32"/>
      <c r="O351" s="30"/>
      <c r="P351" s="31"/>
      <c r="Q351" s="33" t="str">
        <f aca="false">IF(AND(K351&lt;&gt;"",L351&lt;&gt;"",O351&lt;&gt;"",P351&lt;&gt;""),(O351+P351-K351-L351)*86400,"")</f>
        <v/>
      </c>
      <c r="R351" s="34"/>
      <c r="S351" s="32"/>
      <c r="T351" s="28"/>
      <c r="U351" s="35"/>
      <c r="V351" s="29"/>
      <c r="W351" s="28"/>
      <c r="X351" s="28"/>
      <c r="Y351" s="28"/>
      <c r="Z351" s="36" t="str">
        <f aca="false">IF(U351="","",SUM($U$3:U351))</f>
        <v/>
      </c>
    </row>
    <row r="352" customFormat="false" ht="30" hidden="false" customHeight="true" outlineLevel="0" collapsed="false">
      <c r="A352" s="27" t="str">
        <f aca="false">IF(B352="","",ROW()-2)</f>
        <v/>
      </c>
      <c r="B352" s="28"/>
      <c r="C352" s="28"/>
      <c r="D352" s="28"/>
      <c r="E352" s="28"/>
      <c r="F352" s="28"/>
      <c r="G352" s="28"/>
      <c r="H352" s="28"/>
      <c r="I352" s="28"/>
      <c r="J352" s="29"/>
      <c r="K352" s="30"/>
      <c r="L352" s="31"/>
      <c r="M352" s="28"/>
      <c r="N352" s="32"/>
      <c r="O352" s="30"/>
      <c r="P352" s="31"/>
      <c r="Q352" s="33" t="str">
        <f aca="false">IF(AND(K352&lt;&gt;"",L352&lt;&gt;"",O352&lt;&gt;"",P352&lt;&gt;""),(O352+P352-K352-L352)*86400,"")</f>
        <v/>
      </c>
      <c r="R352" s="34"/>
      <c r="S352" s="32"/>
      <c r="T352" s="28"/>
      <c r="U352" s="35"/>
      <c r="V352" s="29"/>
      <c r="W352" s="28"/>
      <c r="X352" s="28"/>
      <c r="Y352" s="28"/>
      <c r="Z352" s="36" t="str">
        <f aca="false">IF(U352="","",SUM($U$3:U352))</f>
        <v/>
      </c>
    </row>
    <row r="353" customFormat="false" ht="30" hidden="false" customHeight="true" outlineLevel="0" collapsed="false">
      <c r="A353" s="27" t="str">
        <f aca="false">IF(B353="","",ROW()-2)</f>
        <v/>
      </c>
      <c r="B353" s="28"/>
      <c r="C353" s="28"/>
      <c r="D353" s="28"/>
      <c r="E353" s="28"/>
      <c r="F353" s="28"/>
      <c r="G353" s="28"/>
      <c r="H353" s="28"/>
      <c r="I353" s="28"/>
      <c r="J353" s="29"/>
      <c r="K353" s="30"/>
      <c r="L353" s="31"/>
      <c r="M353" s="28"/>
      <c r="N353" s="32"/>
      <c r="O353" s="30"/>
      <c r="P353" s="31"/>
      <c r="Q353" s="33" t="str">
        <f aca="false">IF(AND(K353&lt;&gt;"",L353&lt;&gt;"",O353&lt;&gt;"",P353&lt;&gt;""),(O353+P353-K353-L353)*86400,"")</f>
        <v/>
      </c>
      <c r="R353" s="34"/>
      <c r="S353" s="32"/>
      <c r="T353" s="28"/>
      <c r="U353" s="35"/>
      <c r="V353" s="29"/>
      <c r="W353" s="28"/>
      <c r="X353" s="28"/>
      <c r="Y353" s="28"/>
      <c r="Z353" s="36" t="str">
        <f aca="false">IF(U353="","",SUM($U$3:U353))</f>
        <v/>
      </c>
    </row>
    <row r="354" customFormat="false" ht="30" hidden="false" customHeight="true" outlineLevel="0" collapsed="false">
      <c r="A354" s="27" t="str">
        <f aca="false">IF(B354="","",ROW()-2)</f>
        <v/>
      </c>
      <c r="B354" s="28"/>
      <c r="C354" s="28"/>
      <c r="D354" s="28"/>
      <c r="E354" s="28"/>
      <c r="F354" s="28"/>
      <c r="G354" s="28"/>
      <c r="H354" s="28"/>
      <c r="I354" s="28"/>
      <c r="J354" s="29"/>
      <c r="K354" s="30"/>
      <c r="L354" s="31"/>
      <c r="M354" s="28"/>
      <c r="N354" s="32"/>
      <c r="O354" s="30"/>
      <c r="P354" s="31"/>
      <c r="Q354" s="33" t="str">
        <f aca="false">IF(AND(K354&lt;&gt;"",L354&lt;&gt;"",O354&lt;&gt;"",P354&lt;&gt;""),(O354+P354-K354-L354)*86400,"")</f>
        <v/>
      </c>
      <c r="R354" s="34"/>
      <c r="S354" s="32"/>
      <c r="T354" s="28"/>
      <c r="U354" s="35"/>
      <c r="V354" s="29"/>
      <c r="W354" s="28"/>
      <c r="X354" s="28"/>
      <c r="Y354" s="28"/>
      <c r="Z354" s="36" t="str">
        <f aca="false">IF(U354="","",SUM($U$3:U354))</f>
        <v/>
      </c>
    </row>
    <row r="355" customFormat="false" ht="30" hidden="false" customHeight="true" outlineLevel="0" collapsed="false">
      <c r="A355" s="27" t="str">
        <f aca="false">IF(B355="","",ROW()-2)</f>
        <v/>
      </c>
      <c r="B355" s="28"/>
      <c r="C355" s="28"/>
      <c r="D355" s="28"/>
      <c r="E355" s="28"/>
      <c r="F355" s="28"/>
      <c r="G355" s="28"/>
      <c r="H355" s="28"/>
      <c r="I355" s="28"/>
      <c r="J355" s="29"/>
      <c r="K355" s="30"/>
      <c r="L355" s="31"/>
      <c r="M355" s="28"/>
      <c r="N355" s="32"/>
      <c r="O355" s="30"/>
      <c r="P355" s="31"/>
      <c r="Q355" s="33" t="str">
        <f aca="false">IF(AND(K355&lt;&gt;"",L355&lt;&gt;"",O355&lt;&gt;"",P355&lt;&gt;""),(O355+P355-K355-L355)*86400,"")</f>
        <v/>
      </c>
      <c r="R355" s="34"/>
      <c r="S355" s="32"/>
      <c r="T355" s="28"/>
      <c r="U355" s="35"/>
      <c r="V355" s="29"/>
      <c r="W355" s="28"/>
      <c r="X355" s="28"/>
      <c r="Y355" s="28"/>
      <c r="Z355" s="36" t="str">
        <f aca="false">IF(U355="","",SUM($U$3:U355))</f>
        <v/>
      </c>
    </row>
    <row r="356" customFormat="false" ht="30" hidden="false" customHeight="true" outlineLevel="0" collapsed="false">
      <c r="A356" s="27" t="str">
        <f aca="false">IF(B356="","",ROW()-2)</f>
        <v/>
      </c>
      <c r="B356" s="28"/>
      <c r="C356" s="28"/>
      <c r="D356" s="28"/>
      <c r="E356" s="28"/>
      <c r="F356" s="28"/>
      <c r="G356" s="28"/>
      <c r="H356" s="28"/>
      <c r="I356" s="28"/>
      <c r="J356" s="29"/>
      <c r="K356" s="30"/>
      <c r="L356" s="31"/>
      <c r="M356" s="28"/>
      <c r="N356" s="32"/>
      <c r="O356" s="30"/>
      <c r="P356" s="31"/>
      <c r="Q356" s="33" t="str">
        <f aca="false">IF(AND(K356&lt;&gt;"",L356&lt;&gt;"",O356&lt;&gt;"",P356&lt;&gt;""),(O356+P356-K356-L356)*86400,"")</f>
        <v/>
      </c>
      <c r="R356" s="34"/>
      <c r="S356" s="32"/>
      <c r="T356" s="28"/>
      <c r="U356" s="35"/>
      <c r="V356" s="29"/>
      <c r="W356" s="28"/>
      <c r="X356" s="28"/>
      <c r="Y356" s="28"/>
      <c r="Z356" s="36" t="str">
        <f aca="false">IF(U356="","",SUM($U$3:U356))</f>
        <v/>
      </c>
    </row>
    <row r="357" customFormat="false" ht="30" hidden="false" customHeight="true" outlineLevel="0" collapsed="false">
      <c r="A357" s="27" t="str">
        <f aca="false">IF(B357="","",ROW()-2)</f>
        <v/>
      </c>
      <c r="B357" s="28"/>
      <c r="C357" s="28"/>
      <c r="D357" s="28"/>
      <c r="E357" s="28"/>
      <c r="F357" s="28"/>
      <c r="G357" s="28"/>
      <c r="H357" s="28"/>
      <c r="I357" s="28"/>
      <c r="J357" s="29"/>
      <c r="K357" s="30"/>
      <c r="L357" s="31"/>
      <c r="M357" s="28"/>
      <c r="N357" s="32"/>
      <c r="O357" s="30"/>
      <c r="P357" s="31"/>
      <c r="Q357" s="33" t="str">
        <f aca="false">IF(AND(K357&lt;&gt;"",L357&lt;&gt;"",O357&lt;&gt;"",P357&lt;&gt;""),(O357+P357-K357-L357)*86400,"")</f>
        <v/>
      </c>
      <c r="R357" s="34"/>
      <c r="S357" s="32"/>
      <c r="T357" s="28"/>
      <c r="U357" s="35"/>
      <c r="V357" s="29"/>
      <c r="W357" s="28"/>
      <c r="X357" s="28"/>
      <c r="Y357" s="28"/>
      <c r="Z357" s="36" t="str">
        <f aca="false">IF(U357="","",SUM($U$3:U357))</f>
        <v/>
      </c>
    </row>
    <row r="358" customFormat="false" ht="30" hidden="false" customHeight="true" outlineLevel="0" collapsed="false">
      <c r="A358" s="27" t="str">
        <f aca="false">IF(B358="","",ROW()-2)</f>
        <v/>
      </c>
      <c r="B358" s="28"/>
      <c r="C358" s="28"/>
      <c r="D358" s="28"/>
      <c r="E358" s="28"/>
      <c r="F358" s="28"/>
      <c r="G358" s="28"/>
      <c r="H358" s="28"/>
      <c r="I358" s="28"/>
      <c r="J358" s="29"/>
      <c r="K358" s="30"/>
      <c r="L358" s="31"/>
      <c r="M358" s="28"/>
      <c r="N358" s="32"/>
      <c r="O358" s="30"/>
      <c r="P358" s="31"/>
      <c r="Q358" s="33" t="str">
        <f aca="false">IF(AND(K358&lt;&gt;"",L358&lt;&gt;"",O358&lt;&gt;"",P358&lt;&gt;""),(O358+P358-K358-L358)*86400,"")</f>
        <v/>
      </c>
      <c r="R358" s="34"/>
      <c r="S358" s="32"/>
      <c r="T358" s="28"/>
      <c r="U358" s="35"/>
      <c r="V358" s="29"/>
      <c r="W358" s="28"/>
      <c r="X358" s="28"/>
      <c r="Y358" s="28"/>
      <c r="Z358" s="36" t="str">
        <f aca="false">IF(U358="","",SUM($U$3:U358))</f>
        <v/>
      </c>
    </row>
    <row r="359" customFormat="false" ht="30" hidden="false" customHeight="true" outlineLevel="0" collapsed="false">
      <c r="A359" s="27" t="str">
        <f aca="false">IF(B359="","",ROW()-2)</f>
        <v/>
      </c>
      <c r="B359" s="28"/>
      <c r="C359" s="28"/>
      <c r="D359" s="28"/>
      <c r="E359" s="28"/>
      <c r="F359" s="28"/>
      <c r="G359" s="28"/>
      <c r="H359" s="28"/>
      <c r="I359" s="28"/>
      <c r="J359" s="29"/>
      <c r="K359" s="30"/>
      <c r="L359" s="31"/>
      <c r="M359" s="28"/>
      <c r="N359" s="32"/>
      <c r="O359" s="30"/>
      <c r="P359" s="31"/>
      <c r="Q359" s="33" t="str">
        <f aca="false">IF(AND(K359&lt;&gt;"",L359&lt;&gt;"",O359&lt;&gt;"",P359&lt;&gt;""),(O359+P359-K359-L359)*86400,"")</f>
        <v/>
      </c>
      <c r="R359" s="34"/>
      <c r="S359" s="32"/>
      <c r="T359" s="28"/>
      <c r="U359" s="35"/>
      <c r="V359" s="29"/>
      <c r="W359" s="28"/>
      <c r="X359" s="28"/>
      <c r="Y359" s="28"/>
      <c r="Z359" s="36" t="str">
        <f aca="false">IF(U359="","",SUM($U$3:U359))</f>
        <v/>
      </c>
    </row>
    <row r="360" customFormat="false" ht="30" hidden="false" customHeight="true" outlineLevel="0" collapsed="false">
      <c r="A360" s="27" t="str">
        <f aca="false">IF(B360="","",ROW()-2)</f>
        <v/>
      </c>
      <c r="B360" s="28"/>
      <c r="C360" s="28"/>
      <c r="D360" s="28"/>
      <c r="E360" s="28"/>
      <c r="F360" s="28"/>
      <c r="G360" s="28"/>
      <c r="H360" s="28"/>
      <c r="I360" s="28"/>
      <c r="J360" s="29"/>
      <c r="K360" s="30"/>
      <c r="L360" s="31"/>
      <c r="M360" s="28"/>
      <c r="N360" s="32"/>
      <c r="O360" s="30"/>
      <c r="P360" s="31"/>
      <c r="Q360" s="33" t="str">
        <f aca="false">IF(AND(K360&lt;&gt;"",L360&lt;&gt;"",O360&lt;&gt;"",P360&lt;&gt;""),(O360+P360-K360-L360)*86400,"")</f>
        <v/>
      </c>
      <c r="R360" s="34"/>
      <c r="S360" s="32"/>
      <c r="T360" s="28"/>
      <c r="U360" s="35"/>
      <c r="V360" s="29"/>
      <c r="W360" s="28"/>
      <c r="X360" s="28"/>
      <c r="Y360" s="28"/>
      <c r="Z360" s="36" t="str">
        <f aca="false">IF(U360="","",SUM($U$3:U360))</f>
        <v/>
      </c>
    </row>
    <row r="361" customFormat="false" ht="30" hidden="false" customHeight="true" outlineLevel="0" collapsed="false">
      <c r="A361" s="27" t="str">
        <f aca="false">IF(B361="","",ROW()-2)</f>
        <v/>
      </c>
      <c r="B361" s="28"/>
      <c r="C361" s="28"/>
      <c r="D361" s="28"/>
      <c r="E361" s="28"/>
      <c r="F361" s="28"/>
      <c r="G361" s="28"/>
      <c r="H361" s="28"/>
      <c r="I361" s="28"/>
      <c r="J361" s="29"/>
      <c r="K361" s="30"/>
      <c r="L361" s="31"/>
      <c r="M361" s="28"/>
      <c r="N361" s="32"/>
      <c r="O361" s="30"/>
      <c r="P361" s="31"/>
      <c r="Q361" s="33" t="str">
        <f aca="false">IF(AND(K361&lt;&gt;"",L361&lt;&gt;"",O361&lt;&gt;"",P361&lt;&gt;""),(O361+P361-K361-L361)*86400,"")</f>
        <v/>
      </c>
      <c r="R361" s="34"/>
      <c r="S361" s="32"/>
      <c r="T361" s="28"/>
      <c r="U361" s="35"/>
      <c r="V361" s="29"/>
      <c r="W361" s="28"/>
      <c r="X361" s="28"/>
      <c r="Y361" s="28"/>
      <c r="Z361" s="36" t="str">
        <f aca="false">IF(U361="","",SUM($U$3:U361))</f>
        <v/>
      </c>
    </row>
    <row r="362" customFormat="false" ht="30" hidden="false" customHeight="true" outlineLevel="0" collapsed="false">
      <c r="A362" s="27" t="str">
        <f aca="false">IF(B362="","",ROW()-2)</f>
        <v/>
      </c>
      <c r="B362" s="28"/>
      <c r="C362" s="28"/>
      <c r="D362" s="28"/>
      <c r="E362" s="28"/>
      <c r="F362" s="28"/>
      <c r="G362" s="28"/>
      <c r="H362" s="28"/>
      <c r="I362" s="28"/>
      <c r="J362" s="29"/>
      <c r="K362" s="30"/>
      <c r="L362" s="31"/>
      <c r="M362" s="28"/>
      <c r="N362" s="32"/>
      <c r="O362" s="30"/>
      <c r="P362" s="31"/>
      <c r="Q362" s="33" t="str">
        <f aca="false">IF(AND(K362&lt;&gt;"",L362&lt;&gt;"",O362&lt;&gt;"",P362&lt;&gt;""),(O362+P362-K362-L362)*86400,"")</f>
        <v/>
      </c>
      <c r="R362" s="34"/>
      <c r="S362" s="32"/>
      <c r="T362" s="28"/>
      <c r="U362" s="35"/>
      <c r="V362" s="29"/>
      <c r="W362" s="28"/>
      <c r="X362" s="28"/>
      <c r="Y362" s="28"/>
      <c r="Z362" s="36" t="str">
        <f aca="false">IF(U362="","",SUM($U$3:U362))</f>
        <v/>
      </c>
    </row>
    <row r="363" customFormat="false" ht="30" hidden="false" customHeight="true" outlineLevel="0" collapsed="false">
      <c r="A363" s="27" t="str">
        <f aca="false">IF(B363="","",ROW()-2)</f>
        <v/>
      </c>
      <c r="B363" s="28"/>
      <c r="C363" s="28"/>
      <c r="D363" s="28"/>
      <c r="E363" s="28"/>
      <c r="F363" s="28"/>
      <c r="G363" s="28"/>
      <c r="H363" s="28"/>
      <c r="I363" s="28"/>
      <c r="J363" s="29"/>
      <c r="K363" s="30"/>
      <c r="L363" s="31"/>
      <c r="M363" s="28"/>
      <c r="N363" s="32"/>
      <c r="O363" s="30"/>
      <c r="P363" s="31"/>
      <c r="Q363" s="33" t="str">
        <f aca="false">IF(AND(K363&lt;&gt;"",L363&lt;&gt;"",O363&lt;&gt;"",P363&lt;&gt;""),(O363+P363-K363-L363)*86400,"")</f>
        <v/>
      </c>
      <c r="R363" s="34"/>
      <c r="S363" s="32"/>
      <c r="T363" s="28"/>
      <c r="U363" s="35"/>
      <c r="V363" s="29"/>
      <c r="W363" s="28"/>
      <c r="X363" s="28"/>
      <c r="Y363" s="28"/>
      <c r="Z363" s="36" t="str">
        <f aca="false">IF(U363="","",SUM($U$3:U363))</f>
        <v/>
      </c>
    </row>
    <row r="364" customFormat="false" ht="30" hidden="false" customHeight="true" outlineLevel="0" collapsed="false">
      <c r="A364" s="27" t="str">
        <f aca="false">IF(B364="","",ROW()-2)</f>
        <v/>
      </c>
      <c r="B364" s="28"/>
      <c r="C364" s="28"/>
      <c r="D364" s="28"/>
      <c r="E364" s="28"/>
      <c r="F364" s="28"/>
      <c r="G364" s="28"/>
      <c r="H364" s="28"/>
      <c r="I364" s="28"/>
      <c r="J364" s="29"/>
      <c r="K364" s="30"/>
      <c r="L364" s="31"/>
      <c r="M364" s="28"/>
      <c r="N364" s="32"/>
      <c r="O364" s="30"/>
      <c r="P364" s="31"/>
      <c r="Q364" s="33" t="str">
        <f aca="false">IF(AND(K364&lt;&gt;"",L364&lt;&gt;"",O364&lt;&gt;"",P364&lt;&gt;""),(O364+P364-K364-L364)*86400,"")</f>
        <v/>
      </c>
      <c r="R364" s="34"/>
      <c r="S364" s="32"/>
      <c r="T364" s="28"/>
      <c r="U364" s="35"/>
      <c r="V364" s="29"/>
      <c r="W364" s="28"/>
      <c r="X364" s="28"/>
      <c r="Y364" s="28"/>
      <c r="Z364" s="36" t="str">
        <f aca="false">IF(U364="","",SUM($U$3:U364))</f>
        <v/>
      </c>
    </row>
    <row r="365" customFormat="false" ht="30" hidden="false" customHeight="true" outlineLevel="0" collapsed="false">
      <c r="A365" s="27" t="str">
        <f aca="false">IF(B365="","",ROW()-2)</f>
        <v/>
      </c>
      <c r="B365" s="28"/>
      <c r="C365" s="28"/>
      <c r="D365" s="28"/>
      <c r="E365" s="28"/>
      <c r="F365" s="28"/>
      <c r="G365" s="28"/>
      <c r="H365" s="28"/>
      <c r="I365" s="28"/>
      <c r="J365" s="29"/>
      <c r="K365" s="30"/>
      <c r="L365" s="31"/>
      <c r="M365" s="28"/>
      <c r="N365" s="32"/>
      <c r="O365" s="30"/>
      <c r="P365" s="31"/>
      <c r="Q365" s="33" t="str">
        <f aca="false">IF(AND(K365&lt;&gt;"",L365&lt;&gt;"",O365&lt;&gt;"",P365&lt;&gt;""),(O365+P365-K365-L365)*86400,"")</f>
        <v/>
      </c>
      <c r="R365" s="34"/>
      <c r="S365" s="32"/>
      <c r="T365" s="28"/>
      <c r="U365" s="35"/>
      <c r="V365" s="29"/>
      <c r="W365" s="28"/>
      <c r="X365" s="28"/>
      <c r="Y365" s="28"/>
      <c r="Z365" s="36" t="str">
        <f aca="false">IF(U365="","",SUM($U$3:U365))</f>
        <v/>
      </c>
    </row>
    <row r="366" customFormat="false" ht="30" hidden="false" customHeight="true" outlineLevel="0" collapsed="false">
      <c r="A366" s="27" t="str">
        <f aca="false">IF(B366="","",ROW()-2)</f>
        <v/>
      </c>
      <c r="B366" s="28"/>
      <c r="C366" s="28"/>
      <c r="D366" s="28"/>
      <c r="E366" s="28"/>
      <c r="F366" s="28"/>
      <c r="G366" s="28"/>
      <c r="H366" s="28"/>
      <c r="I366" s="28"/>
      <c r="J366" s="29"/>
      <c r="K366" s="30"/>
      <c r="L366" s="31"/>
      <c r="M366" s="28"/>
      <c r="N366" s="32"/>
      <c r="O366" s="30"/>
      <c r="P366" s="31"/>
      <c r="Q366" s="33" t="str">
        <f aca="false">IF(AND(K366&lt;&gt;"",L366&lt;&gt;"",O366&lt;&gt;"",P366&lt;&gt;""),(O366+P366-K366-L366)*86400,"")</f>
        <v/>
      </c>
      <c r="R366" s="34"/>
      <c r="S366" s="32"/>
      <c r="T366" s="28"/>
      <c r="U366" s="35"/>
      <c r="V366" s="29"/>
      <c r="W366" s="28"/>
      <c r="X366" s="28"/>
      <c r="Y366" s="28"/>
      <c r="Z366" s="36" t="str">
        <f aca="false">IF(U366="","",SUM($U$3:U366))</f>
        <v/>
      </c>
    </row>
    <row r="367" customFormat="false" ht="30" hidden="false" customHeight="true" outlineLevel="0" collapsed="false">
      <c r="A367" s="27" t="str">
        <f aca="false">IF(B367="","",ROW()-2)</f>
        <v/>
      </c>
      <c r="B367" s="28"/>
      <c r="C367" s="28"/>
      <c r="D367" s="28"/>
      <c r="E367" s="28"/>
      <c r="F367" s="28"/>
      <c r="G367" s="28"/>
      <c r="H367" s="28"/>
      <c r="I367" s="28"/>
      <c r="J367" s="29"/>
      <c r="K367" s="30"/>
      <c r="L367" s="31"/>
      <c r="M367" s="28"/>
      <c r="N367" s="32"/>
      <c r="O367" s="30"/>
      <c r="P367" s="31"/>
      <c r="Q367" s="33" t="str">
        <f aca="false">IF(AND(K367&lt;&gt;"",L367&lt;&gt;"",O367&lt;&gt;"",P367&lt;&gt;""),(O367+P367-K367-L367)*86400,"")</f>
        <v/>
      </c>
      <c r="R367" s="34"/>
      <c r="S367" s="32"/>
      <c r="T367" s="28"/>
      <c r="U367" s="35"/>
      <c r="V367" s="29"/>
      <c r="W367" s="28"/>
      <c r="X367" s="28"/>
      <c r="Y367" s="28"/>
      <c r="Z367" s="36" t="str">
        <f aca="false">IF(U367="","",SUM($U$3:U367))</f>
        <v/>
      </c>
    </row>
    <row r="368" customFormat="false" ht="30" hidden="false" customHeight="true" outlineLevel="0" collapsed="false">
      <c r="A368" s="27" t="str">
        <f aca="false">IF(B368="","",ROW()-2)</f>
        <v/>
      </c>
      <c r="B368" s="28"/>
      <c r="C368" s="28"/>
      <c r="D368" s="28"/>
      <c r="E368" s="28"/>
      <c r="F368" s="28"/>
      <c r="G368" s="28"/>
      <c r="H368" s="28"/>
      <c r="I368" s="28"/>
      <c r="J368" s="29"/>
      <c r="K368" s="30"/>
      <c r="L368" s="31"/>
      <c r="M368" s="28"/>
      <c r="N368" s="32"/>
      <c r="O368" s="30"/>
      <c r="P368" s="31"/>
      <c r="Q368" s="33" t="str">
        <f aca="false">IF(AND(K368&lt;&gt;"",L368&lt;&gt;"",O368&lt;&gt;"",P368&lt;&gt;""),(O368+P368-K368-L368)*86400,"")</f>
        <v/>
      </c>
      <c r="R368" s="34"/>
      <c r="S368" s="32"/>
      <c r="T368" s="28"/>
      <c r="U368" s="35"/>
      <c r="V368" s="29"/>
      <c r="W368" s="28"/>
      <c r="X368" s="28"/>
      <c r="Y368" s="28"/>
      <c r="Z368" s="36" t="str">
        <f aca="false">IF(U368="","",SUM($U$3:U368))</f>
        <v/>
      </c>
    </row>
    <row r="369" customFormat="false" ht="30" hidden="false" customHeight="true" outlineLevel="0" collapsed="false">
      <c r="A369" s="27" t="str">
        <f aca="false">IF(B369="","",ROW()-2)</f>
        <v/>
      </c>
      <c r="B369" s="28"/>
      <c r="C369" s="28"/>
      <c r="D369" s="28"/>
      <c r="E369" s="28"/>
      <c r="F369" s="28"/>
      <c r="G369" s="28"/>
      <c r="H369" s="28"/>
      <c r="I369" s="28"/>
      <c r="J369" s="29"/>
      <c r="K369" s="30"/>
      <c r="L369" s="31"/>
      <c r="M369" s="28"/>
      <c r="N369" s="32"/>
      <c r="O369" s="30"/>
      <c r="P369" s="31"/>
      <c r="Q369" s="33" t="str">
        <f aca="false">IF(AND(K369&lt;&gt;"",L369&lt;&gt;"",O369&lt;&gt;"",P369&lt;&gt;""),(O369+P369-K369-L369)*86400,"")</f>
        <v/>
      </c>
      <c r="R369" s="34"/>
      <c r="S369" s="32"/>
      <c r="T369" s="28"/>
      <c r="U369" s="35"/>
      <c r="V369" s="29"/>
      <c r="W369" s="28"/>
      <c r="X369" s="28"/>
      <c r="Y369" s="28"/>
      <c r="Z369" s="36" t="str">
        <f aca="false">IF(U369="","",SUM($U$3:U369))</f>
        <v/>
      </c>
    </row>
    <row r="370" customFormat="false" ht="30" hidden="false" customHeight="true" outlineLevel="0" collapsed="false">
      <c r="A370" s="27" t="str">
        <f aca="false">IF(B370="","",ROW()-2)</f>
        <v/>
      </c>
      <c r="B370" s="28"/>
      <c r="C370" s="28"/>
      <c r="D370" s="28"/>
      <c r="E370" s="28"/>
      <c r="F370" s="28"/>
      <c r="G370" s="28"/>
      <c r="H370" s="28"/>
      <c r="I370" s="28"/>
      <c r="J370" s="29"/>
      <c r="K370" s="30"/>
      <c r="L370" s="31"/>
      <c r="M370" s="28"/>
      <c r="N370" s="32"/>
      <c r="O370" s="30"/>
      <c r="P370" s="31"/>
      <c r="Q370" s="33" t="str">
        <f aca="false">IF(AND(K370&lt;&gt;"",L370&lt;&gt;"",O370&lt;&gt;"",P370&lt;&gt;""),(O370+P370-K370-L370)*86400,"")</f>
        <v/>
      </c>
      <c r="R370" s="34"/>
      <c r="S370" s="32"/>
      <c r="T370" s="28"/>
      <c r="U370" s="35"/>
      <c r="V370" s="29"/>
      <c r="W370" s="28"/>
      <c r="X370" s="28"/>
      <c r="Y370" s="28"/>
      <c r="Z370" s="36" t="str">
        <f aca="false">IF(U370="","",SUM($U$3:U370))</f>
        <v/>
      </c>
    </row>
    <row r="371" customFormat="false" ht="30" hidden="false" customHeight="true" outlineLevel="0" collapsed="false">
      <c r="A371" s="27" t="str">
        <f aca="false">IF(B371="","",ROW()-2)</f>
        <v/>
      </c>
      <c r="B371" s="28"/>
      <c r="C371" s="28"/>
      <c r="D371" s="28"/>
      <c r="E371" s="28"/>
      <c r="F371" s="28"/>
      <c r="G371" s="28"/>
      <c r="H371" s="28"/>
      <c r="I371" s="28"/>
      <c r="J371" s="29"/>
      <c r="K371" s="30"/>
      <c r="L371" s="31"/>
      <c r="M371" s="28"/>
      <c r="N371" s="32"/>
      <c r="O371" s="30"/>
      <c r="P371" s="31"/>
      <c r="Q371" s="33" t="str">
        <f aca="false">IF(AND(K371&lt;&gt;"",L371&lt;&gt;"",O371&lt;&gt;"",P371&lt;&gt;""),(O371+P371-K371-L371)*86400,"")</f>
        <v/>
      </c>
      <c r="R371" s="34"/>
      <c r="S371" s="32"/>
      <c r="T371" s="28"/>
      <c r="U371" s="35"/>
      <c r="V371" s="29"/>
      <c r="W371" s="28"/>
      <c r="X371" s="28"/>
      <c r="Y371" s="28"/>
      <c r="Z371" s="36" t="str">
        <f aca="false">IF(U371="","",SUM($U$3:U371))</f>
        <v/>
      </c>
    </row>
    <row r="372" customFormat="false" ht="30" hidden="false" customHeight="true" outlineLevel="0" collapsed="false">
      <c r="A372" s="27" t="str">
        <f aca="false">IF(B372="","",ROW()-2)</f>
        <v/>
      </c>
      <c r="B372" s="28"/>
      <c r="C372" s="28"/>
      <c r="D372" s="28"/>
      <c r="E372" s="28"/>
      <c r="F372" s="28"/>
      <c r="G372" s="28"/>
      <c r="H372" s="28"/>
      <c r="I372" s="28"/>
      <c r="J372" s="29"/>
      <c r="K372" s="30"/>
      <c r="L372" s="31"/>
      <c r="M372" s="28"/>
      <c r="N372" s="32"/>
      <c r="O372" s="30"/>
      <c r="P372" s="31"/>
      <c r="Q372" s="33" t="str">
        <f aca="false">IF(AND(K372&lt;&gt;"",L372&lt;&gt;"",O372&lt;&gt;"",P372&lt;&gt;""),(O372+P372-K372-L372)*86400,"")</f>
        <v/>
      </c>
      <c r="R372" s="34"/>
      <c r="S372" s="32"/>
      <c r="T372" s="28"/>
      <c r="U372" s="35"/>
      <c r="V372" s="29"/>
      <c r="W372" s="28"/>
      <c r="X372" s="28"/>
      <c r="Y372" s="28"/>
      <c r="Z372" s="36" t="str">
        <f aca="false">IF(U372="","",SUM($U$3:U372))</f>
        <v/>
      </c>
    </row>
    <row r="373" customFormat="false" ht="30" hidden="false" customHeight="true" outlineLevel="0" collapsed="false">
      <c r="A373" s="27" t="str">
        <f aca="false">IF(B373="","",ROW()-2)</f>
        <v/>
      </c>
      <c r="B373" s="28"/>
      <c r="C373" s="28"/>
      <c r="D373" s="28"/>
      <c r="E373" s="28"/>
      <c r="F373" s="28"/>
      <c r="G373" s="28"/>
      <c r="H373" s="28"/>
      <c r="I373" s="28"/>
      <c r="J373" s="29"/>
      <c r="K373" s="30"/>
      <c r="L373" s="31"/>
      <c r="M373" s="28"/>
      <c r="N373" s="32"/>
      <c r="O373" s="30"/>
      <c r="P373" s="31"/>
      <c r="Q373" s="33" t="str">
        <f aca="false">IF(AND(K373&lt;&gt;"",L373&lt;&gt;"",O373&lt;&gt;"",P373&lt;&gt;""),(O373+P373-K373-L373)*86400,"")</f>
        <v/>
      </c>
      <c r="R373" s="34"/>
      <c r="S373" s="32"/>
      <c r="T373" s="28"/>
      <c r="U373" s="35"/>
      <c r="V373" s="29"/>
      <c r="W373" s="28"/>
      <c r="X373" s="28"/>
      <c r="Y373" s="28"/>
      <c r="Z373" s="36" t="str">
        <f aca="false">IF(U373="","",SUM($U$3:U373))</f>
        <v/>
      </c>
    </row>
    <row r="374" customFormat="false" ht="30" hidden="false" customHeight="true" outlineLevel="0" collapsed="false">
      <c r="A374" s="27" t="str">
        <f aca="false">IF(B374="","",ROW()-2)</f>
        <v/>
      </c>
      <c r="B374" s="28"/>
      <c r="C374" s="28"/>
      <c r="D374" s="28"/>
      <c r="E374" s="28"/>
      <c r="F374" s="28"/>
      <c r="G374" s="28"/>
      <c r="H374" s="28"/>
      <c r="I374" s="28"/>
      <c r="J374" s="29"/>
      <c r="K374" s="30"/>
      <c r="L374" s="31"/>
      <c r="M374" s="28"/>
      <c r="N374" s="32"/>
      <c r="O374" s="30"/>
      <c r="P374" s="31"/>
      <c r="Q374" s="33" t="str">
        <f aca="false">IF(AND(K374&lt;&gt;"",L374&lt;&gt;"",O374&lt;&gt;"",P374&lt;&gt;""),(O374+P374-K374-L374)*86400,"")</f>
        <v/>
      </c>
      <c r="R374" s="34"/>
      <c r="S374" s="32"/>
      <c r="T374" s="28"/>
      <c r="U374" s="35"/>
      <c r="V374" s="29"/>
      <c r="W374" s="28"/>
      <c r="X374" s="28"/>
      <c r="Y374" s="28"/>
      <c r="Z374" s="36" t="str">
        <f aca="false">IF(U374="","",SUM($U$3:U374))</f>
        <v/>
      </c>
    </row>
    <row r="375" customFormat="false" ht="30" hidden="false" customHeight="true" outlineLevel="0" collapsed="false">
      <c r="A375" s="27" t="str">
        <f aca="false">IF(B375="","",ROW()-2)</f>
        <v/>
      </c>
      <c r="B375" s="28"/>
      <c r="C375" s="28"/>
      <c r="D375" s="28"/>
      <c r="E375" s="28"/>
      <c r="F375" s="28"/>
      <c r="G375" s="28"/>
      <c r="H375" s="28"/>
      <c r="I375" s="28"/>
      <c r="J375" s="29"/>
      <c r="K375" s="30"/>
      <c r="L375" s="31"/>
      <c r="M375" s="28"/>
      <c r="N375" s="32"/>
      <c r="O375" s="30"/>
      <c r="P375" s="31"/>
      <c r="Q375" s="33" t="str">
        <f aca="false">IF(AND(K375&lt;&gt;"",L375&lt;&gt;"",O375&lt;&gt;"",P375&lt;&gt;""),(O375+P375-K375-L375)*86400,"")</f>
        <v/>
      </c>
      <c r="R375" s="34"/>
      <c r="S375" s="32"/>
      <c r="T375" s="28"/>
      <c r="U375" s="35"/>
      <c r="V375" s="29"/>
      <c r="W375" s="28"/>
      <c r="X375" s="28"/>
      <c r="Y375" s="28"/>
      <c r="Z375" s="36" t="str">
        <f aca="false">IF(U375="","",SUM($U$3:U375))</f>
        <v/>
      </c>
    </row>
    <row r="376" customFormat="false" ht="30" hidden="false" customHeight="true" outlineLevel="0" collapsed="false">
      <c r="A376" s="27" t="str">
        <f aca="false">IF(B376="","",ROW()-2)</f>
        <v/>
      </c>
      <c r="B376" s="28"/>
      <c r="C376" s="28"/>
      <c r="D376" s="28"/>
      <c r="E376" s="28"/>
      <c r="F376" s="28"/>
      <c r="G376" s="28"/>
      <c r="H376" s="28"/>
      <c r="I376" s="28"/>
      <c r="J376" s="29"/>
      <c r="K376" s="30"/>
      <c r="L376" s="31"/>
      <c r="M376" s="28"/>
      <c r="N376" s="32"/>
      <c r="O376" s="30"/>
      <c r="P376" s="31"/>
      <c r="Q376" s="33" t="str">
        <f aca="false">IF(AND(K376&lt;&gt;"",L376&lt;&gt;"",O376&lt;&gt;"",P376&lt;&gt;""),(O376+P376-K376-L376)*86400,"")</f>
        <v/>
      </c>
      <c r="R376" s="34"/>
      <c r="S376" s="32"/>
      <c r="T376" s="28"/>
      <c r="U376" s="35"/>
      <c r="V376" s="29"/>
      <c r="W376" s="28"/>
      <c r="X376" s="28"/>
      <c r="Y376" s="28"/>
      <c r="Z376" s="36" t="str">
        <f aca="false">IF(U376="","",SUM($U$3:U376))</f>
        <v/>
      </c>
    </row>
    <row r="377" customFormat="false" ht="30" hidden="false" customHeight="true" outlineLevel="0" collapsed="false">
      <c r="A377" s="27" t="str">
        <f aca="false">IF(B377="","",ROW()-2)</f>
        <v/>
      </c>
      <c r="B377" s="28"/>
      <c r="C377" s="28"/>
      <c r="D377" s="28"/>
      <c r="E377" s="28"/>
      <c r="F377" s="28"/>
      <c r="G377" s="28"/>
      <c r="H377" s="28"/>
      <c r="I377" s="28"/>
      <c r="J377" s="29"/>
      <c r="K377" s="30"/>
      <c r="L377" s="31"/>
      <c r="M377" s="28"/>
      <c r="N377" s="32"/>
      <c r="O377" s="30"/>
      <c r="P377" s="31"/>
      <c r="Q377" s="33" t="str">
        <f aca="false">IF(AND(K377&lt;&gt;"",L377&lt;&gt;"",O377&lt;&gt;"",P377&lt;&gt;""),(O377+P377-K377-L377)*86400,"")</f>
        <v/>
      </c>
      <c r="R377" s="34"/>
      <c r="S377" s="32"/>
      <c r="T377" s="28"/>
      <c r="U377" s="35"/>
      <c r="V377" s="29"/>
      <c r="W377" s="28"/>
      <c r="X377" s="28"/>
      <c r="Y377" s="28"/>
      <c r="Z377" s="36" t="str">
        <f aca="false">IF(U377="","",SUM($U$3:U377))</f>
        <v/>
      </c>
    </row>
    <row r="378" customFormat="false" ht="30" hidden="false" customHeight="true" outlineLevel="0" collapsed="false">
      <c r="A378" s="27" t="str">
        <f aca="false">IF(B378="","",ROW()-2)</f>
        <v/>
      </c>
      <c r="B378" s="28"/>
      <c r="C378" s="28"/>
      <c r="D378" s="28"/>
      <c r="E378" s="28"/>
      <c r="F378" s="28"/>
      <c r="G378" s="28"/>
      <c r="H378" s="28"/>
      <c r="I378" s="28"/>
      <c r="J378" s="29"/>
      <c r="K378" s="30"/>
      <c r="L378" s="31"/>
      <c r="M378" s="28"/>
      <c r="N378" s="32"/>
      <c r="O378" s="30"/>
      <c r="P378" s="31"/>
      <c r="Q378" s="33" t="str">
        <f aca="false">IF(AND(K378&lt;&gt;"",L378&lt;&gt;"",O378&lt;&gt;"",P378&lt;&gt;""),(O378+P378-K378-L378)*86400,"")</f>
        <v/>
      </c>
      <c r="R378" s="34"/>
      <c r="S378" s="32"/>
      <c r="T378" s="28"/>
      <c r="U378" s="35"/>
      <c r="V378" s="29"/>
      <c r="W378" s="28"/>
      <c r="X378" s="28"/>
      <c r="Y378" s="28"/>
      <c r="Z378" s="36" t="str">
        <f aca="false">IF(U378="","",SUM($U$3:U378))</f>
        <v/>
      </c>
    </row>
    <row r="379" customFormat="false" ht="30" hidden="false" customHeight="true" outlineLevel="0" collapsed="false">
      <c r="A379" s="27" t="str">
        <f aca="false">IF(B379="","",ROW()-2)</f>
        <v/>
      </c>
      <c r="B379" s="28"/>
      <c r="C379" s="28"/>
      <c r="D379" s="28"/>
      <c r="E379" s="28"/>
      <c r="F379" s="28"/>
      <c r="G379" s="28"/>
      <c r="H379" s="28"/>
      <c r="I379" s="28"/>
      <c r="J379" s="29"/>
      <c r="K379" s="30"/>
      <c r="L379" s="31"/>
      <c r="M379" s="28"/>
      <c r="N379" s="32"/>
      <c r="O379" s="30"/>
      <c r="P379" s="31"/>
      <c r="Q379" s="33" t="str">
        <f aca="false">IF(AND(K379&lt;&gt;"",L379&lt;&gt;"",O379&lt;&gt;"",P379&lt;&gt;""),(O379+P379-K379-L379)*86400,"")</f>
        <v/>
      </c>
      <c r="R379" s="34"/>
      <c r="S379" s="32"/>
      <c r="T379" s="28"/>
      <c r="U379" s="35"/>
      <c r="V379" s="29"/>
      <c r="W379" s="28"/>
      <c r="X379" s="28"/>
      <c r="Y379" s="28"/>
      <c r="Z379" s="36" t="str">
        <f aca="false">IF(U379="","",SUM($U$3:U379))</f>
        <v/>
      </c>
    </row>
    <row r="380" customFormat="false" ht="30" hidden="false" customHeight="true" outlineLevel="0" collapsed="false">
      <c r="A380" s="27" t="str">
        <f aca="false">IF(B380="","",ROW()-2)</f>
        <v/>
      </c>
      <c r="B380" s="28"/>
      <c r="C380" s="28"/>
      <c r="D380" s="28"/>
      <c r="E380" s="28"/>
      <c r="F380" s="28"/>
      <c r="G380" s="28"/>
      <c r="H380" s="28"/>
      <c r="I380" s="28"/>
      <c r="J380" s="29"/>
      <c r="K380" s="30"/>
      <c r="L380" s="31"/>
      <c r="M380" s="28"/>
      <c r="N380" s="32"/>
      <c r="O380" s="30"/>
      <c r="P380" s="31"/>
      <c r="Q380" s="33" t="str">
        <f aca="false">IF(AND(K380&lt;&gt;"",L380&lt;&gt;"",O380&lt;&gt;"",P380&lt;&gt;""),(O380+P380-K380-L380)*86400,"")</f>
        <v/>
      </c>
      <c r="R380" s="34"/>
      <c r="S380" s="32"/>
      <c r="T380" s="28"/>
      <c r="U380" s="35"/>
      <c r="V380" s="29"/>
      <c r="W380" s="28"/>
      <c r="X380" s="28"/>
      <c r="Y380" s="28"/>
      <c r="Z380" s="36" t="str">
        <f aca="false">IF(U380="","",SUM($U$3:U380))</f>
        <v/>
      </c>
    </row>
    <row r="381" customFormat="false" ht="30" hidden="false" customHeight="true" outlineLevel="0" collapsed="false">
      <c r="A381" s="27" t="str">
        <f aca="false">IF(B381="","",ROW()-2)</f>
        <v/>
      </c>
      <c r="B381" s="28"/>
      <c r="C381" s="28"/>
      <c r="D381" s="28"/>
      <c r="E381" s="28"/>
      <c r="F381" s="28"/>
      <c r="G381" s="28"/>
      <c r="H381" s="28"/>
      <c r="I381" s="28"/>
      <c r="J381" s="29"/>
      <c r="K381" s="30"/>
      <c r="L381" s="31"/>
      <c r="M381" s="28"/>
      <c r="N381" s="32"/>
      <c r="O381" s="30"/>
      <c r="P381" s="31"/>
      <c r="Q381" s="33" t="str">
        <f aca="false">IF(AND(K381&lt;&gt;"",L381&lt;&gt;"",O381&lt;&gt;"",P381&lt;&gt;""),(O381+P381-K381-L381)*86400,"")</f>
        <v/>
      </c>
      <c r="R381" s="34"/>
      <c r="S381" s="32"/>
      <c r="T381" s="28"/>
      <c r="U381" s="35"/>
      <c r="V381" s="29"/>
      <c r="W381" s="28"/>
      <c r="X381" s="28"/>
      <c r="Y381" s="28"/>
      <c r="Z381" s="36" t="str">
        <f aca="false">IF(U381="","",SUM($U$3:U381))</f>
        <v/>
      </c>
    </row>
    <row r="382" customFormat="false" ht="30" hidden="false" customHeight="true" outlineLevel="0" collapsed="false">
      <c r="A382" s="27" t="str">
        <f aca="false">IF(B382="","",ROW()-2)</f>
        <v/>
      </c>
      <c r="B382" s="28"/>
      <c r="C382" s="28"/>
      <c r="D382" s="28"/>
      <c r="E382" s="28"/>
      <c r="F382" s="28"/>
      <c r="G382" s="28"/>
      <c r="H382" s="28"/>
      <c r="I382" s="28"/>
      <c r="J382" s="29"/>
      <c r="K382" s="30"/>
      <c r="L382" s="31"/>
      <c r="M382" s="28"/>
      <c r="N382" s="32"/>
      <c r="O382" s="30"/>
      <c r="P382" s="31"/>
      <c r="Q382" s="33" t="str">
        <f aca="false">IF(AND(K382&lt;&gt;"",L382&lt;&gt;"",O382&lt;&gt;"",P382&lt;&gt;""),(O382+P382-K382-L382)*86400,"")</f>
        <v/>
      </c>
      <c r="R382" s="34"/>
      <c r="S382" s="32"/>
      <c r="T382" s="28"/>
      <c r="U382" s="35"/>
      <c r="V382" s="29"/>
      <c r="W382" s="28"/>
      <c r="X382" s="28"/>
      <c r="Y382" s="28"/>
      <c r="Z382" s="36" t="str">
        <f aca="false">IF(U382="","",SUM($U$3:U382))</f>
        <v/>
      </c>
    </row>
    <row r="383" customFormat="false" ht="30" hidden="false" customHeight="true" outlineLevel="0" collapsed="false">
      <c r="A383" s="27" t="str">
        <f aca="false">IF(B383="","",ROW()-2)</f>
        <v/>
      </c>
      <c r="B383" s="28"/>
      <c r="C383" s="28"/>
      <c r="D383" s="28"/>
      <c r="E383" s="28"/>
      <c r="F383" s="28"/>
      <c r="G383" s="28"/>
      <c r="H383" s="28"/>
      <c r="I383" s="28"/>
      <c r="J383" s="29"/>
      <c r="K383" s="30"/>
      <c r="L383" s="31"/>
      <c r="M383" s="28"/>
      <c r="N383" s="32"/>
      <c r="O383" s="30"/>
      <c r="P383" s="31"/>
      <c r="Q383" s="33" t="str">
        <f aca="false">IF(AND(K383&lt;&gt;"",L383&lt;&gt;"",O383&lt;&gt;"",P383&lt;&gt;""),(O383+P383-K383-L383)*86400,"")</f>
        <v/>
      </c>
      <c r="R383" s="34"/>
      <c r="S383" s="32"/>
      <c r="T383" s="28"/>
      <c r="U383" s="35"/>
      <c r="V383" s="29"/>
      <c r="W383" s="28"/>
      <c r="X383" s="28"/>
      <c r="Y383" s="28"/>
      <c r="Z383" s="36" t="str">
        <f aca="false">IF(U383="","",SUM($U$3:U383))</f>
        <v/>
      </c>
    </row>
    <row r="384" customFormat="false" ht="30" hidden="false" customHeight="true" outlineLevel="0" collapsed="false">
      <c r="A384" s="27" t="str">
        <f aca="false">IF(B384="","",ROW()-2)</f>
        <v/>
      </c>
      <c r="B384" s="28"/>
      <c r="C384" s="28"/>
      <c r="D384" s="28"/>
      <c r="E384" s="28"/>
      <c r="F384" s="28"/>
      <c r="G384" s="28"/>
      <c r="H384" s="28"/>
      <c r="I384" s="28"/>
      <c r="J384" s="29"/>
      <c r="K384" s="30"/>
      <c r="L384" s="31"/>
      <c r="M384" s="28"/>
      <c r="N384" s="32"/>
      <c r="O384" s="30"/>
      <c r="P384" s="31"/>
      <c r="Q384" s="33" t="str">
        <f aca="false">IF(AND(K384&lt;&gt;"",L384&lt;&gt;"",O384&lt;&gt;"",P384&lt;&gt;""),(O384+P384-K384-L384)*86400,"")</f>
        <v/>
      </c>
      <c r="R384" s="34"/>
      <c r="S384" s="32"/>
      <c r="T384" s="28"/>
      <c r="U384" s="35"/>
      <c r="V384" s="29"/>
      <c r="W384" s="28"/>
      <c r="X384" s="28"/>
      <c r="Y384" s="28"/>
      <c r="Z384" s="36" t="str">
        <f aca="false">IF(U384="","",SUM($U$3:U384))</f>
        <v/>
      </c>
    </row>
    <row r="385" customFormat="false" ht="30" hidden="false" customHeight="true" outlineLevel="0" collapsed="false">
      <c r="A385" s="27" t="str">
        <f aca="false">IF(B385="","",ROW()-2)</f>
        <v/>
      </c>
      <c r="B385" s="28"/>
      <c r="C385" s="28"/>
      <c r="D385" s="28"/>
      <c r="E385" s="28"/>
      <c r="F385" s="28"/>
      <c r="G385" s="28"/>
      <c r="H385" s="28"/>
      <c r="I385" s="28"/>
      <c r="J385" s="29"/>
      <c r="K385" s="30"/>
      <c r="L385" s="31"/>
      <c r="M385" s="28"/>
      <c r="N385" s="32"/>
      <c r="O385" s="30"/>
      <c r="P385" s="31"/>
      <c r="Q385" s="33" t="str">
        <f aca="false">IF(AND(K385&lt;&gt;"",L385&lt;&gt;"",O385&lt;&gt;"",P385&lt;&gt;""),(O385+P385-K385-L385)*86400,"")</f>
        <v/>
      </c>
      <c r="R385" s="34"/>
      <c r="S385" s="32"/>
      <c r="T385" s="28"/>
      <c r="U385" s="35"/>
      <c r="V385" s="29"/>
      <c r="W385" s="28"/>
      <c r="X385" s="28"/>
      <c r="Y385" s="28"/>
      <c r="Z385" s="36" t="str">
        <f aca="false">IF(U385="","",SUM($U$3:U385))</f>
        <v/>
      </c>
    </row>
    <row r="386" customFormat="false" ht="30" hidden="false" customHeight="true" outlineLevel="0" collapsed="false">
      <c r="A386" s="27" t="str">
        <f aca="false">IF(B386="","",ROW()-2)</f>
        <v/>
      </c>
      <c r="B386" s="28"/>
      <c r="C386" s="28"/>
      <c r="D386" s="28"/>
      <c r="E386" s="28"/>
      <c r="F386" s="28"/>
      <c r="G386" s="28"/>
      <c r="H386" s="28"/>
      <c r="I386" s="28"/>
      <c r="J386" s="29"/>
      <c r="K386" s="30"/>
      <c r="L386" s="31"/>
      <c r="M386" s="28"/>
      <c r="N386" s="32"/>
      <c r="O386" s="30"/>
      <c r="P386" s="31"/>
      <c r="Q386" s="33" t="str">
        <f aca="false">IF(AND(K386&lt;&gt;"",L386&lt;&gt;"",O386&lt;&gt;"",P386&lt;&gt;""),(O386+P386-K386-L386)*86400,"")</f>
        <v/>
      </c>
      <c r="R386" s="34"/>
      <c r="S386" s="32"/>
      <c r="T386" s="28"/>
      <c r="U386" s="35"/>
      <c r="V386" s="29"/>
      <c r="W386" s="28"/>
      <c r="X386" s="28"/>
      <c r="Y386" s="28"/>
      <c r="Z386" s="36" t="str">
        <f aca="false">IF(U386="","",SUM($U$3:U386))</f>
        <v/>
      </c>
    </row>
    <row r="387" customFormat="false" ht="30" hidden="false" customHeight="true" outlineLevel="0" collapsed="false">
      <c r="A387" s="27" t="str">
        <f aca="false">IF(B387="","",ROW()-2)</f>
        <v/>
      </c>
      <c r="B387" s="28"/>
      <c r="C387" s="28"/>
      <c r="D387" s="28"/>
      <c r="E387" s="28"/>
      <c r="F387" s="28"/>
      <c r="G387" s="28"/>
      <c r="H387" s="28"/>
      <c r="I387" s="28"/>
      <c r="J387" s="29"/>
      <c r="K387" s="30"/>
      <c r="L387" s="31"/>
      <c r="M387" s="28"/>
      <c r="N387" s="32"/>
      <c r="O387" s="30"/>
      <c r="P387" s="31"/>
      <c r="Q387" s="33" t="str">
        <f aca="false">IF(AND(K387&lt;&gt;"",L387&lt;&gt;"",O387&lt;&gt;"",P387&lt;&gt;""),(O387+P387-K387-L387)*86400,"")</f>
        <v/>
      </c>
      <c r="R387" s="34"/>
      <c r="S387" s="32"/>
      <c r="T387" s="28"/>
      <c r="U387" s="35"/>
      <c r="V387" s="29"/>
      <c r="W387" s="28"/>
      <c r="X387" s="28"/>
      <c r="Y387" s="28"/>
      <c r="Z387" s="36" t="str">
        <f aca="false">IF(U387="","",SUM($U$3:U387))</f>
        <v/>
      </c>
    </row>
    <row r="388" customFormat="false" ht="30" hidden="false" customHeight="true" outlineLevel="0" collapsed="false">
      <c r="A388" s="27" t="str">
        <f aca="false">IF(B388="","",ROW()-2)</f>
        <v/>
      </c>
      <c r="B388" s="28"/>
      <c r="C388" s="28"/>
      <c r="D388" s="28"/>
      <c r="E388" s="28"/>
      <c r="F388" s="28"/>
      <c r="G388" s="28"/>
      <c r="H388" s="28"/>
      <c r="I388" s="28"/>
      <c r="J388" s="29"/>
      <c r="K388" s="30"/>
      <c r="L388" s="31"/>
      <c r="M388" s="28"/>
      <c r="N388" s="32"/>
      <c r="O388" s="30"/>
      <c r="P388" s="31"/>
      <c r="Q388" s="33" t="str">
        <f aca="false">IF(AND(K388&lt;&gt;"",L388&lt;&gt;"",O388&lt;&gt;"",P388&lt;&gt;""),(O388+P388-K388-L388)*86400,"")</f>
        <v/>
      </c>
      <c r="R388" s="34"/>
      <c r="S388" s="32"/>
      <c r="T388" s="28"/>
      <c r="U388" s="35"/>
      <c r="V388" s="29"/>
      <c r="W388" s="28"/>
      <c r="X388" s="28"/>
      <c r="Y388" s="28"/>
      <c r="Z388" s="36" t="str">
        <f aca="false">IF(U388="","",SUM($U$3:U388))</f>
        <v/>
      </c>
    </row>
    <row r="389" customFormat="false" ht="30" hidden="false" customHeight="true" outlineLevel="0" collapsed="false">
      <c r="A389" s="27" t="str">
        <f aca="false">IF(B389="","",ROW()-2)</f>
        <v/>
      </c>
      <c r="B389" s="28"/>
      <c r="C389" s="28"/>
      <c r="D389" s="28"/>
      <c r="E389" s="28"/>
      <c r="F389" s="28"/>
      <c r="G389" s="28"/>
      <c r="H389" s="28"/>
      <c r="I389" s="28"/>
      <c r="J389" s="29"/>
      <c r="K389" s="30"/>
      <c r="L389" s="31"/>
      <c r="M389" s="28"/>
      <c r="N389" s="32"/>
      <c r="O389" s="30"/>
      <c r="P389" s="31"/>
      <c r="Q389" s="33" t="str">
        <f aca="false">IF(AND(K389&lt;&gt;"",L389&lt;&gt;"",O389&lt;&gt;"",P389&lt;&gt;""),(O389+P389-K389-L389)*86400,"")</f>
        <v/>
      </c>
      <c r="R389" s="34"/>
      <c r="S389" s="32"/>
      <c r="T389" s="28"/>
      <c r="U389" s="35"/>
      <c r="V389" s="29"/>
      <c r="W389" s="28"/>
      <c r="X389" s="28"/>
      <c r="Y389" s="28"/>
      <c r="Z389" s="36" t="str">
        <f aca="false">IF(U389="","",SUM($U$3:U389))</f>
        <v/>
      </c>
    </row>
    <row r="390" customFormat="false" ht="30" hidden="false" customHeight="true" outlineLevel="0" collapsed="false">
      <c r="A390" s="27" t="str">
        <f aca="false">IF(B390="","",ROW()-2)</f>
        <v/>
      </c>
      <c r="B390" s="28"/>
      <c r="C390" s="28"/>
      <c r="D390" s="28"/>
      <c r="E390" s="28"/>
      <c r="F390" s="28"/>
      <c r="G390" s="28"/>
      <c r="H390" s="28"/>
      <c r="I390" s="28"/>
      <c r="J390" s="29"/>
      <c r="K390" s="30"/>
      <c r="L390" s="31"/>
      <c r="M390" s="28"/>
      <c r="N390" s="32"/>
      <c r="O390" s="30"/>
      <c r="P390" s="31"/>
      <c r="Q390" s="33" t="str">
        <f aca="false">IF(AND(K390&lt;&gt;"",L390&lt;&gt;"",O390&lt;&gt;"",P390&lt;&gt;""),(O390+P390-K390-L390)*86400,"")</f>
        <v/>
      </c>
      <c r="R390" s="34"/>
      <c r="S390" s="32"/>
      <c r="T390" s="28"/>
      <c r="U390" s="35"/>
      <c r="V390" s="29"/>
      <c r="W390" s="28"/>
      <c r="X390" s="28"/>
      <c r="Y390" s="28"/>
      <c r="Z390" s="36" t="str">
        <f aca="false">IF(U390="","",SUM($U$3:U390))</f>
        <v/>
      </c>
    </row>
    <row r="391" customFormat="false" ht="30" hidden="false" customHeight="true" outlineLevel="0" collapsed="false">
      <c r="A391" s="27" t="str">
        <f aca="false">IF(B391="","",ROW()-2)</f>
        <v/>
      </c>
      <c r="B391" s="28"/>
      <c r="C391" s="28"/>
      <c r="D391" s="28"/>
      <c r="E391" s="28"/>
      <c r="F391" s="28"/>
      <c r="G391" s="28"/>
      <c r="H391" s="28"/>
      <c r="I391" s="28"/>
      <c r="J391" s="29"/>
      <c r="K391" s="30"/>
      <c r="L391" s="31"/>
      <c r="M391" s="28"/>
      <c r="N391" s="32"/>
      <c r="O391" s="30"/>
      <c r="P391" s="31"/>
      <c r="Q391" s="33" t="str">
        <f aca="false">IF(AND(K391&lt;&gt;"",L391&lt;&gt;"",O391&lt;&gt;"",P391&lt;&gt;""),(O391+P391-K391-L391)*86400,"")</f>
        <v/>
      </c>
      <c r="R391" s="34"/>
      <c r="S391" s="32"/>
      <c r="T391" s="28"/>
      <c r="U391" s="35"/>
      <c r="V391" s="29"/>
      <c r="W391" s="28"/>
      <c r="X391" s="28"/>
      <c r="Y391" s="28"/>
      <c r="Z391" s="36" t="str">
        <f aca="false">IF(U391="","",SUM($U$3:U391))</f>
        <v/>
      </c>
    </row>
    <row r="392" customFormat="false" ht="30" hidden="false" customHeight="true" outlineLevel="0" collapsed="false">
      <c r="A392" s="27" t="str">
        <f aca="false">IF(B392="","",ROW()-2)</f>
        <v/>
      </c>
      <c r="B392" s="28"/>
      <c r="C392" s="28"/>
      <c r="D392" s="28"/>
      <c r="E392" s="28"/>
      <c r="F392" s="28"/>
      <c r="G392" s="28"/>
      <c r="H392" s="28"/>
      <c r="I392" s="28"/>
      <c r="J392" s="29"/>
      <c r="K392" s="30"/>
      <c r="L392" s="31"/>
      <c r="M392" s="28"/>
      <c r="N392" s="32"/>
      <c r="O392" s="30"/>
      <c r="P392" s="31"/>
      <c r="Q392" s="33" t="str">
        <f aca="false">IF(AND(K392&lt;&gt;"",L392&lt;&gt;"",O392&lt;&gt;"",P392&lt;&gt;""),(O392+P392-K392-L392)*86400,"")</f>
        <v/>
      </c>
      <c r="R392" s="34"/>
      <c r="S392" s="32"/>
      <c r="T392" s="28"/>
      <c r="U392" s="35"/>
      <c r="V392" s="29"/>
      <c r="W392" s="28"/>
      <c r="X392" s="28"/>
      <c r="Y392" s="28"/>
      <c r="Z392" s="36" t="str">
        <f aca="false">IF(U392="","",SUM($U$3:U392))</f>
        <v/>
      </c>
    </row>
    <row r="393" customFormat="false" ht="30" hidden="false" customHeight="true" outlineLevel="0" collapsed="false">
      <c r="A393" s="27" t="str">
        <f aca="false">IF(B393="","",ROW()-2)</f>
        <v/>
      </c>
      <c r="B393" s="28"/>
      <c r="C393" s="28"/>
      <c r="D393" s="28"/>
      <c r="E393" s="28"/>
      <c r="F393" s="28"/>
      <c r="G393" s="28"/>
      <c r="H393" s="28"/>
      <c r="I393" s="28"/>
      <c r="J393" s="29"/>
      <c r="K393" s="30"/>
      <c r="L393" s="31"/>
      <c r="M393" s="28"/>
      <c r="N393" s="32"/>
      <c r="O393" s="30"/>
      <c r="P393" s="31"/>
      <c r="Q393" s="33" t="str">
        <f aca="false">IF(AND(K393&lt;&gt;"",L393&lt;&gt;"",O393&lt;&gt;"",P393&lt;&gt;""),(O393+P393-K393-L393)*86400,"")</f>
        <v/>
      </c>
      <c r="R393" s="34"/>
      <c r="S393" s="32"/>
      <c r="T393" s="28"/>
      <c r="U393" s="35"/>
      <c r="V393" s="29"/>
      <c r="W393" s="28"/>
      <c r="X393" s="28"/>
      <c r="Y393" s="28"/>
      <c r="Z393" s="36" t="str">
        <f aca="false">IF(U393="","",SUM($U$3:U393))</f>
        <v/>
      </c>
    </row>
    <row r="394" customFormat="false" ht="30" hidden="false" customHeight="true" outlineLevel="0" collapsed="false">
      <c r="A394" s="27" t="str">
        <f aca="false">IF(B394="","",ROW()-2)</f>
        <v/>
      </c>
      <c r="B394" s="28"/>
      <c r="C394" s="28"/>
      <c r="D394" s="28"/>
      <c r="E394" s="28"/>
      <c r="F394" s="28"/>
      <c r="G394" s="28"/>
      <c r="H394" s="28"/>
      <c r="I394" s="28"/>
      <c r="J394" s="29"/>
      <c r="K394" s="30"/>
      <c r="L394" s="31"/>
      <c r="M394" s="28"/>
      <c r="N394" s="32"/>
      <c r="O394" s="30"/>
      <c r="P394" s="31"/>
      <c r="Q394" s="33" t="str">
        <f aca="false">IF(AND(K394&lt;&gt;"",L394&lt;&gt;"",O394&lt;&gt;"",P394&lt;&gt;""),(O394+P394-K394-L394)*86400,"")</f>
        <v/>
      </c>
      <c r="R394" s="34"/>
      <c r="S394" s="32"/>
      <c r="T394" s="28"/>
      <c r="U394" s="35"/>
      <c r="V394" s="29"/>
      <c r="W394" s="28"/>
      <c r="X394" s="28"/>
      <c r="Y394" s="28"/>
      <c r="Z394" s="36" t="str">
        <f aca="false">IF(U394="","",SUM($U$3:U394))</f>
        <v/>
      </c>
    </row>
    <row r="395" customFormat="false" ht="30" hidden="false" customHeight="true" outlineLevel="0" collapsed="false">
      <c r="A395" s="27" t="str">
        <f aca="false">IF(B395="","",ROW()-2)</f>
        <v/>
      </c>
      <c r="B395" s="28"/>
      <c r="C395" s="28"/>
      <c r="D395" s="28"/>
      <c r="E395" s="28"/>
      <c r="F395" s="28"/>
      <c r="G395" s="28"/>
      <c r="H395" s="28"/>
      <c r="I395" s="28"/>
      <c r="J395" s="29"/>
      <c r="K395" s="30"/>
      <c r="L395" s="31"/>
      <c r="M395" s="28"/>
      <c r="N395" s="32"/>
      <c r="O395" s="30"/>
      <c r="P395" s="31"/>
      <c r="Q395" s="33" t="str">
        <f aca="false">IF(AND(K395&lt;&gt;"",L395&lt;&gt;"",O395&lt;&gt;"",P395&lt;&gt;""),(O395+P395-K395-L395)*86400,"")</f>
        <v/>
      </c>
      <c r="R395" s="34"/>
      <c r="S395" s="32"/>
      <c r="T395" s="28"/>
      <c r="U395" s="35"/>
      <c r="V395" s="29"/>
      <c r="W395" s="28"/>
      <c r="X395" s="28"/>
      <c r="Y395" s="28"/>
      <c r="Z395" s="36" t="str">
        <f aca="false">IF(U395="","",SUM($U$3:U395))</f>
        <v/>
      </c>
    </row>
    <row r="396" customFormat="false" ht="30" hidden="false" customHeight="true" outlineLevel="0" collapsed="false">
      <c r="A396" s="27" t="str">
        <f aca="false">IF(B396="","",ROW()-2)</f>
        <v/>
      </c>
      <c r="B396" s="28"/>
      <c r="C396" s="28"/>
      <c r="D396" s="28"/>
      <c r="E396" s="28"/>
      <c r="F396" s="28"/>
      <c r="G396" s="28"/>
      <c r="H396" s="28"/>
      <c r="I396" s="28"/>
      <c r="J396" s="29"/>
      <c r="K396" s="30"/>
      <c r="L396" s="31"/>
      <c r="M396" s="28"/>
      <c r="N396" s="32"/>
      <c r="O396" s="30"/>
      <c r="P396" s="31"/>
      <c r="Q396" s="33" t="str">
        <f aca="false">IF(AND(K396&lt;&gt;"",L396&lt;&gt;"",O396&lt;&gt;"",P396&lt;&gt;""),(O396+P396-K396-L396)*86400,"")</f>
        <v/>
      </c>
      <c r="R396" s="34"/>
      <c r="S396" s="32"/>
      <c r="T396" s="28"/>
      <c r="U396" s="35"/>
      <c r="V396" s="29"/>
      <c r="W396" s="28"/>
      <c r="X396" s="28"/>
      <c r="Y396" s="28"/>
      <c r="Z396" s="36" t="str">
        <f aca="false">IF(U396="","",SUM($U$3:U396))</f>
        <v/>
      </c>
    </row>
    <row r="397" customFormat="false" ht="30" hidden="false" customHeight="true" outlineLevel="0" collapsed="false">
      <c r="A397" s="27" t="str">
        <f aca="false">IF(B397="","",ROW()-2)</f>
        <v/>
      </c>
      <c r="B397" s="28"/>
      <c r="C397" s="28"/>
      <c r="D397" s="28"/>
      <c r="E397" s="28"/>
      <c r="F397" s="28"/>
      <c r="G397" s="28"/>
      <c r="H397" s="28"/>
      <c r="I397" s="28"/>
      <c r="J397" s="29"/>
      <c r="K397" s="30"/>
      <c r="L397" s="31"/>
      <c r="M397" s="28"/>
      <c r="N397" s="32"/>
      <c r="O397" s="30"/>
      <c r="P397" s="31"/>
      <c r="Q397" s="33" t="str">
        <f aca="false">IF(AND(K397&lt;&gt;"",L397&lt;&gt;"",O397&lt;&gt;"",P397&lt;&gt;""),(O397+P397-K397-L397)*86400,"")</f>
        <v/>
      </c>
      <c r="R397" s="34"/>
      <c r="S397" s="32"/>
      <c r="T397" s="28"/>
      <c r="U397" s="35"/>
      <c r="V397" s="29"/>
      <c r="W397" s="28"/>
      <c r="X397" s="28"/>
      <c r="Y397" s="28"/>
      <c r="Z397" s="36" t="str">
        <f aca="false">IF(U397="","",SUM($U$3:U397))</f>
        <v/>
      </c>
    </row>
    <row r="398" customFormat="false" ht="30" hidden="false" customHeight="true" outlineLevel="0" collapsed="false">
      <c r="A398" s="27" t="str">
        <f aca="false">IF(B398="","",ROW()-2)</f>
        <v/>
      </c>
      <c r="B398" s="28"/>
      <c r="C398" s="28"/>
      <c r="D398" s="28"/>
      <c r="E398" s="28"/>
      <c r="F398" s="28"/>
      <c r="G398" s="28"/>
      <c r="H398" s="28"/>
      <c r="I398" s="28"/>
      <c r="J398" s="29"/>
      <c r="K398" s="30"/>
      <c r="L398" s="31"/>
      <c r="M398" s="28"/>
      <c r="N398" s="32"/>
      <c r="O398" s="30"/>
      <c r="P398" s="31"/>
      <c r="Q398" s="33" t="str">
        <f aca="false">IF(AND(K398&lt;&gt;"",L398&lt;&gt;"",O398&lt;&gt;"",P398&lt;&gt;""),(O398+P398-K398-L398)*86400,"")</f>
        <v/>
      </c>
      <c r="R398" s="34"/>
      <c r="S398" s="32"/>
      <c r="T398" s="28"/>
      <c r="U398" s="35"/>
      <c r="V398" s="29"/>
      <c r="W398" s="28"/>
      <c r="X398" s="28"/>
      <c r="Y398" s="28"/>
      <c r="Z398" s="36" t="str">
        <f aca="false">IF(U398="","",SUM($U$3:U398))</f>
        <v/>
      </c>
    </row>
    <row r="399" customFormat="false" ht="30" hidden="false" customHeight="true" outlineLevel="0" collapsed="false">
      <c r="A399" s="27" t="str">
        <f aca="false">IF(B399="","",ROW()-2)</f>
        <v/>
      </c>
      <c r="B399" s="28"/>
      <c r="C399" s="28"/>
      <c r="D399" s="28"/>
      <c r="E399" s="28"/>
      <c r="F399" s="28"/>
      <c r="G399" s="28"/>
      <c r="H399" s="28"/>
      <c r="I399" s="28"/>
      <c r="J399" s="29"/>
      <c r="K399" s="30"/>
      <c r="L399" s="31"/>
      <c r="M399" s="28"/>
      <c r="N399" s="32"/>
      <c r="O399" s="30"/>
      <c r="P399" s="31"/>
      <c r="Q399" s="33" t="str">
        <f aca="false">IF(AND(K399&lt;&gt;"",L399&lt;&gt;"",O399&lt;&gt;"",P399&lt;&gt;""),(O399+P399-K399-L399)*86400,"")</f>
        <v/>
      </c>
      <c r="R399" s="34"/>
      <c r="S399" s="32"/>
      <c r="T399" s="28"/>
      <c r="U399" s="35"/>
      <c r="V399" s="29"/>
      <c r="W399" s="28"/>
      <c r="X399" s="28"/>
      <c r="Y399" s="28"/>
      <c r="Z399" s="36" t="str">
        <f aca="false">IF(U399="","",SUM($U$3:U399))</f>
        <v/>
      </c>
    </row>
    <row r="400" customFormat="false" ht="30" hidden="false" customHeight="true" outlineLevel="0" collapsed="false">
      <c r="A400" s="27" t="str">
        <f aca="false">IF(B400="","",ROW()-2)</f>
        <v/>
      </c>
      <c r="B400" s="28"/>
      <c r="C400" s="28"/>
      <c r="D400" s="28"/>
      <c r="E400" s="28"/>
      <c r="F400" s="28"/>
      <c r="G400" s="28"/>
      <c r="H400" s="28"/>
      <c r="I400" s="28"/>
      <c r="J400" s="29"/>
      <c r="K400" s="30"/>
      <c r="L400" s="31"/>
      <c r="M400" s="28"/>
      <c r="N400" s="32"/>
      <c r="O400" s="30"/>
      <c r="P400" s="31"/>
      <c r="Q400" s="33" t="str">
        <f aca="false">IF(AND(K400&lt;&gt;"",L400&lt;&gt;"",O400&lt;&gt;"",P400&lt;&gt;""),(O400+P400-K400-L400)*86400,"")</f>
        <v/>
      </c>
      <c r="R400" s="34"/>
      <c r="S400" s="32"/>
      <c r="T400" s="28"/>
      <c r="U400" s="35"/>
      <c r="V400" s="29"/>
      <c r="W400" s="28"/>
      <c r="X400" s="28"/>
      <c r="Y400" s="28"/>
      <c r="Z400" s="36" t="str">
        <f aca="false">IF(U400="","",SUM($U$3:U400))</f>
        <v/>
      </c>
    </row>
    <row r="401" customFormat="false" ht="30" hidden="false" customHeight="true" outlineLevel="0" collapsed="false">
      <c r="A401" s="27" t="str">
        <f aca="false">IF(B401="","",ROW()-2)</f>
        <v/>
      </c>
      <c r="B401" s="28"/>
      <c r="C401" s="28"/>
      <c r="D401" s="28"/>
      <c r="E401" s="28"/>
      <c r="F401" s="28"/>
      <c r="G401" s="28"/>
      <c r="H401" s="28"/>
      <c r="I401" s="28"/>
      <c r="J401" s="29"/>
      <c r="K401" s="30"/>
      <c r="L401" s="31"/>
      <c r="M401" s="28"/>
      <c r="N401" s="32"/>
      <c r="O401" s="30"/>
      <c r="P401" s="31"/>
      <c r="Q401" s="33" t="str">
        <f aca="false">IF(AND(K401&lt;&gt;"",L401&lt;&gt;"",O401&lt;&gt;"",P401&lt;&gt;""),(O401+P401-K401-L401)*86400,"")</f>
        <v/>
      </c>
      <c r="R401" s="34"/>
      <c r="S401" s="32"/>
      <c r="T401" s="28"/>
      <c r="U401" s="35"/>
      <c r="V401" s="29"/>
      <c r="W401" s="28"/>
      <c r="X401" s="28"/>
      <c r="Y401" s="28"/>
      <c r="Z401" s="36" t="str">
        <f aca="false">IF(U401="","",SUM($U$3:U401))</f>
        <v/>
      </c>
    </row>
    <row r="402" customFormat="false" ht="30" hidden="false" customHeight="true" outlineLevel="0" collapsed="false">
      <c r="A402" s="27" t="str">
        <f aca="false">IF(B402="","",ROW()-2)</f>
        <v/>
      </c>
      <c r="B402" s="28"/>
      <c r="C402" s="28"/>
      <c r="D402" s="28"/>
      <c r="E402" s="28"/>
      <c r="F402" s="28"/>
      <c r="G402" s="28"/>
      <c r="H402" s="28"/>
      <c r="I402" s="28"/>
      <c r="J402" s="29"/>
      <c r="K402" s="30"/>
      <c r="L402" s="31"/>
      <c r="M402" s="28"/>
      <c r="N402" s="32"/>
      <c r="O402" s="30"/>
      <c r="P402" s="31"/>
      <c r="Q402" s="33" t="str">
        <f aca="false">IF(AND(K402&lt;&gt;"",L402&lt;&gt;"",O402&lt;&gt;"",P402&lt;&gt;""),(O402+P402-K402-L402)*86400,"")</f>
        <v/>
      </c>
      <c r="R402" s="34"/>
      <c r="S402" s="32"/>
      <c r="T402" s="28"/>
      <c r="U402" s="35"/>
      <c r="V402" s="29"/>
      <c r="W402" s="28"/>
      <c r="X402" s="28"/>
      <c r="Y402" s="28"/>
      <c r="Z402" s="36" t="str">
        <f aca="false">IF(U402="","",SUM($U$3:U402))</f>
        <v/>
      </c>
    </row>
    <row r="403" customFormat="false" ht="30" hidden="false" customHeight="true" outlineLevel="0" collapsed="false">
      <c r="A403" s="27" t="str">
        <f aca="false">IF(B403="","",ROW()-2)</f>
        <v/>
      </c>
      <c r="B403" s="28"/>
      <c r="C403" s="28"/>
      <c r="D403" s="28"/>
      <c r="E403" s="28"/>
      <c r="F403" s="28"/>
      <c r="G403" s="28"/>
      <c r="H403" s="28"/>
      <c r="I403" s="28"/>
      <c r="J403" s="29"/>
      <c r="K403" s="30"/>
      <c r="L403" s="31"/>
      <c r="M403" s="28"/>
      <c r="N403" s="32"/>
      <c r="O403" s="30"/>
      <c r="P403" s="31"/>
      <c r="Q403" s="33" t="str">
        <f aca="false">IF(AND(K403&lt;&gt;"",L403&lt;&gt;"",O403&lt;&gt;"",P403&lt;&gt;""),(O403+P403-K403-L403)*86400,"")</f>
        <v/>
      </c>
      <c r="R403" s="34"/>
      <c r="S403" s="32"/>
      <c r="T403" s="28"/>
      <c r="U403" s="35"/>
      <c r="V403" s="29"/>
      <c r="W403" s="28"/>
      <c r="X403" s="28"/>
      <c r="Y403" s="28"/>
      <c r="Z403" s="36" t="str">
        <f aca="false">IF(U403="","",SUM($U$3:U403))</f>
        <v/>
      </c>
    </row>
    <row r="404" customFormat="false" ht="30" hidden="false" customHeight="true" outlineLevel="0" collapsed="false">
      <c r="A404" s="27" t="str">
        <f aca="false">IF(B404="","",ROW()-2)</f>
        <v/>
      </c>
      <c r="B404" s="28"/>
      <c r="C404" s="28"/>
      <c r="D404" s="28"/>
      <c r="E404" s="28"/>
      <c r="F404" s="28"/>
      <c r="G404" s="28"/>
      <c r="H404" s="28"/>
      <c r="I404" s="28"/>
      <c r="J404" s="29"/>
      <c r="K404" s="30"/>
      <c r="L404" s="31"/>
      <c r="M404" s="28"/>
      <c r="N404" s="32"/>
      <c r="O404" s="30"/>
      <c r="P404" s="31"/>
      <c r="Q404" s="33" t="str">
        <f aca="false">IF(AND(K404&lt;&gt;"",L404&lt;&gt;"",O404&lt;&gt;"",P404&lt;&gt;""),(O404+P404-K404-L404)*86400,"")</f>
        <v/>
      </c>
      <c r="R404" s="34"/>
      <c r="S404" s="32"/>
      <c r="T404" s="28"/>
      <c r="U404" s="35"/>
      <c r="V404" s="29"/>
      <c r="W404" s="28"/>
      <c r="X404" s="28"/>
      <c r="Y404" s="28"/>
      <c r="Z404" s="36" t="str">
        <f aca="false">IF(U404="","",SUM($U$3:U404))</f>
        <v/>
      </c>
    </row>
    <row r="405" customFormat="false" ht="30" hidden="false" customHeight="true" outlineLevel="0" collapsed="false">
      <c r="A405" s="27" t="str">
        <f aca="false">IF(B405="","",ROW()-2)</f>
        <v/>
      </c>
      <c r="B405" s="28"/>
      <c r="C405" s="28"/>
      <c r="D405" s="28"/>
      <c r="E405" s="28"/>
      <c r="F405" s="28"/>
      <c r="G405" s="28"/>
      <c r="H405" s="28"/>
      <c r="I405" s="28"/>
      <c r="J405" s="29"/>
      <c r="K405" s="30"/>
      <c r="L405" s="31"/>
      <c r="M405" s="28"/>
      <c r="N405" s="32"/>
      <c r="O405" s="30"/>
      <c r="P405" s="31"/>
      <c r="Q405" s="33" t="str">
        <f aca="false">IF(AND(K405&lt;&gt;"",L405&lt;&gt;"",O405&lt;&gt;"",P405&lt;&gt;""),(O405+P405-K405-L405)*86400,"")</f>
        <v/>
      </c>
      <c r="R405" s="34"/>
      <c r="S405" s="32"/>
      <c r="T405" s="28"/>
      <c r="U405" s="35"/>
      <c r="V405" s="29"/>
      <c r="W405" s="28"/>
      <c r="X405" s="28"/>
      <c r="Y405" s="28"/>
      <c r="Z405" s="36" t="str">
        <f aca="false">IF(U405="","",SUM($U$3:U405))</f>
        <v/>
      </c>
    </row>
    <row r="406" customFormat="false" ht="30" hidden="false" customHeight="true" outlineLevel="0" collapsed="false">
      <c r="A406" s="27" t="str">
        <f aca="false">IF(B406="","",ROW()-2)</f>
        <v/>
      </c>
      <c r="B406" s="28"/>
      <c r="C406" s="28"/>
      <c r="D406" s="28"/>
      <c r="E406" s="28"/>
      <c r="F406" s="28"/>
      <c r="G406" s="28"/>
      <c r="H406" s="28"/>
      <c r="I406" s="28"/>
      <c r="J406" s="29"/>
      <c r="K406" s="30"/>
      <c r="L406" s="31"/>
      <c r="M406" s="28"/>
      <c r="N406" s="32"/>
      <c r="O406" s="30"/>
      <c r="P406" s="31"/>
      <c r="Q406" s="33" t="str">
        <f aca="false">IF(AND(K406&lt;&gt;"",L406&lt;&gt;"",O406&lt;&gt;"",P406&lt;&gt;""),(O406+P406-K406-L406)*86400,"")</f>
        <v/>
      </c>
      <c r="R406" s="34"/>
      <c r="S406" s="32"/>
      <c r="T406" s="28"/>
      <c r="U406" s="35"/>
      <c r="V406" s="29"/>
      <c r="W406" s="28"/>
      <c r="X406" s="28"/>
      <c r="Y406" s="28"/>
      <c r="Z406" s="36" t="str">
        <f aca="false">IF(U406="","",SUM($U$3:U406))</f>
        <v/>
      </c>
    </row>
    <row r="407" customFormat="false" ht="30" hidden="false" customHeight="true" outlineLevel="0" collapsed="false">
      <c r="A407" s="27" t="str">
        <f aca="false">IF(B407="","",ROW()-2)</f>
        <v/>
      </c>
      <c r="B407" s="28"/>
      <c r="C407" s="28"/>
      <c r="D407" s="28"/>
      <c r="E407" s="28"/>
      <c r="F407" s="28"/>
      <c r="G407" s="28"/>
      <c r="H407" s="28"/>
      <c r="I407" s="28"/>
      <c r="J407" s="29"/>
      <c r="K407" s="30"/>
      <c r="L407" s="31"/>
      <c r="M407" s="28"/>
      <c r="N407" s="32"/>
      <c r="O407" s="30"/>
      <c r="P407" s="31"/>
      <c r="Q407" s="33" t="str">
        <f aca="false">IF(AND(K407&lt;&gt;"",L407&lt;&gt;"",O407&lt;&gt;"",P407&lt;&gt;""),(O407+P407-K407-L407)*86400,"")</f>
        <v/>
      </c>
      <c r="R407" s="34"/>
      <c r="S407" s="32"/>
      <c r="T407" s="28"/>
      <c r="U407" s="35"/>
      <c r="V407" s="29"/>
      <c r="W407" s="28"/>
      <c r="X407" s="28"/>
      <c r="Y407" s="28"/>
      <c r="Z407" s="36" t="str">
        <f aca="false">IF(U407="","",SUM($U$3:U407))</f>
        <v/>
      </c>
    </row>
    <row r="408" customFormat="false" ht="30" hidden="false" customHeight="true" outlineLevel="0" collapsed="false">
      <c r="A408" s="27" t="str">
        <f aca="false">IF(B408="","",ROW()-2)</f>
        <v/>
      </c>
      <c r="B408" s="28"/>
      <c r="C408" s="28"/>
      <c r="D408" s="28"/>
      <c r="E408" s="28"/>
      <c r="F408" s="28"/>
      <c r="G408" s="28"/>
      <c r="H408" s="28"/>
      <c r="I408" s="28"/>
      <c r="J408" s="29"/>
      <c r="K408" s="30"/>
      <c r="L408" s="31"/>
      <c r="M408" s="28"/>
      <c r="N408" s="32"/>
      <c r="O408" s="30"/>
      <c r="P408" s="31"/>
      <c r="Q408" s="33" t="str">
        <f aca="false">IF(AND(K408&lt;&gt;"",L408&lt;&gt;"",O408&lt;&gt;"",P408&lt;&gt;""),(O408+P408-K408-L408)*86400,"")</f>
        <v/>
      </c>
      <c r="R408" s="34"/>
      <c r="S408" s="32"/>
      <c r="T408" s="28"/>
      <c r="U408" s="35"/>
      <c r="V408" s="29"/>
      <c r="W408" s="28"/>
      <c r="X408" s="28"/>
      <c r="Y408" s="28"/>
      <c r="Z408" s="36" t="str">
        <f aca="false">IF(U408="","",SUM($U$3:U408))</f>
        <v/>
      </c>
    </row>
    <row r="409" customFormat="false" ht="30" hidden="false" customHeight="true" outlineLevel="0" collapsed="false">
      <c r="A409" s="27" t="str">
        <f aca="false">IF(B409="","",ROW()-2)</f>
        <v/>
      </c>
      <c r="B409" s="28"/>
      <c r="C409" s="28"/>
      <c r="D409" s="28"/>
      <c r="E409" s="28"/>
      <c r="F409" s="28"/>
      <c r="G409" s="28"/>
      <c r="H409" s="28"/>
      <c r="I409" s="28"/>
      <c r="J409" s="29"/>
      <c r="K409" s="30"/>
      <c r="L409" s="31"/>
      <c r="M409" s="28"/>
      <c r="N409" s="32"/>
      <c r="O409" s="30"/>
      <c r="P409" s="31"/>
      <c r="Q409" s="33" t="str">
        <f aca="false">IF(AND(K409&lt;&gt;"",L409&lt;&gt;"",O409&lt;&gt;"",P409&lt;&gt;""),(O409+P409-K409-L409)*86400,"")</f>
        <v/>
      </c>
      <c r="R409" s="34"/>
      <c r="S409" s="32"/>
      <c r="T409" s="28"/>
      <c r="U409" s="35"/>
      <c r="V409" s="29"/>
      <c r="W409" s="28"/>
      <c r="X409" s="28"/>
      <c r="Y409" s="28"/>
      <c r="Z409" s="36" t="str">
        <f aca="false">IF(U409="","",SUM($U$3:U409))</f>
        <v/>
      </c>
    </row>
    <row r="410" customFormat="false" ht="30" hidden="false" customHeight="true" outlineLevel="0" collapsed="false">
      <c r="A410" s="27" t="str">
        <f aca="false">IF(B410="","",ROW()-2)</f>
        <v/>
      </c>
      <c r="B410" s="28"/>
      <c r="C410" s="28"/>
      <c r="D410" s="28"/>
      <c r="E410" s="28"/>
      <c r="F410" s="28"/>
      <c r="G410" s="28"/>
      <c r="H410" s="28"/>
      <c r="I410" s="28"/>
      <c r="J410" s="29"/>
      <c r="K410" s="30"/>
      <c r="L410" s="31"/>
      <c r="M410" s="28"/>
      <c r="N410" s="32"/>
      <c r="O410" s="30"/>
      <c r="P410" s="31"/>
      <c r="Q410" s="33" t="str">
        <f aca="false">IF(AND(K410&lt;&gt;"",L410&lt;&gt;"",O410&lt;&gt;"",P410&lt;&gt;""),(O410+P410-K410-L410)*86400,"")</f>
        <v/>
      </c>
      <c r="R410" s="34"/>
      <c r="S410" s="32"/>
      <c r="T410" s="28"/>
      <c r="U410" s="35"/>
      <c r="V410" s="29"/>
      <c r="W410" s="28"/>
      <c r="X410" s="28"/>
      <c r="Y410" s="28"/>
      <c r="Z410" s="36" t="str">
        <f aca="false">IF(U410="","",SUM($U$3:U410))</f>
        <v/>
      </c>
    </row>
    <row r="411" customFormat="false" ht="30" hidden="false" customHeight="true" outlineLevel="0" collapsed="false">
      <c r="A411" s="27" t="str">
        <f aca="false">IF(B411="","",ROW()-2)</f>
        <v/>
      </c>
      <c r="B411" s="28"/>
      <c r="C411" s="28"/>
      <c r="D411" s="28"/>
      <c r="E411" s="28"/>
      <c r="F411" s="28"/>
      <c r="G411" s="28"/>
      <c r="H411" s="28"/>
      <c r="I411" s="28"/>
      <c r="J411" s="29"/>
      <c r="K411" s="30"/>
      <c r="L411" s="31"/>
      <c r="M411" s="28"/>
      <c r="N411" s="32"/>
      <c r="O411" s="30"/>
      <c r="P411" s="31"/>
      <c r="Q411" s="33" t="str">
        <f aca="false">IF(AND(K411&lt;&gt;"",L411&lt;&gt;"",O411&lt;&gt;"",P411&lt;&gt;""),(O411+P411-K411-L411)*86400,"")</f>
        <v/>
      </c>
      <c r="R411" s="34"/>
      <c r="S411" s="32"/>
      <c r="T411" s="28"/>
      <c r="U411" s="35"/>
      <c r="V411" s="29"/>
      <c r="W411" s="28"/>
      <c r="X411" s="28"/>
      <c r="Y411" s="28"/>
      <c r="Z411" s="36" t="str">
        <f aca="false">IF(U411="","",SUM($U$3:U411))</f>
        <v/>
      </c>
    </row>
    <row r="412" customFormat="false" ht="30" hidden="false" customHeight="true" outlineLevel="0" collapsed="false">
      <c r="A412" s="27" t="str">
        <f aca="false">IF(B412="","",ROW()-2)</f>
        <v/>
      </c>
      <c r="B412" s="28"/>
      <c r="C412" s="28"/>
      <c r="D412" s="28"/>
      <c r="E412" s="28"/>
      <c r="F412" s="28"/>
      <c r="G412" s="28"/>
      <c r="H412" s="28"/>
      <c r="I412" s="28"/>
      <c r="J412" s="29"/>
      <c r="K412" s="30"/>
      <c r="L412" s="31"/>
      <c r="M412" s="28"/>
      <c r="N412" s="32"/>
      <c r="O412" s="30"/>
      <c r="P412" s="31"/>
      <c r="Q412" s="33" t="str">
        <f aca="false">IF(AND(K412&lt;&gt;"",L412&lt;&gt;"",O412&lt;&gt;"",P412&lt;&gt;""),(O412+P412-K412-L412)*86400,"")</f>
        <v/>
      </c>
      <c r="R412" s="34"/>
      <c r="S412" s="32"/>
      <c r="T412" s="28"/>
      <c r="U412" s="35"/>
      <c r="V412" s="29"/>
      <c r="W412" s="28"/>
      <c r="X412" s="28"/>
      <c r="Y412" s="28"/>
      <c r="Z412" s="36" t="str">
        <f aca="false">IF(U412="","",SUM($U$3:U412))</f>
        <v/>
      </c>
    </row>
    <row r="413" customFormat="false" ht="30" hidden="false" customHeight="true" outlineLevel="0" collapsed="false">
      <c r="A413" s="27" t="str">
        <f aca="false">IF(B413="","",ROW()-2)</f>
        <v/>
      </c>
      <c r="B413" s="28"/>
      <c r="C413" s="28"/>
      <c r="D413" s="28"/>
      <c r="E413" s="28"/>
      <c r="F413" s="28"/>
      <c r="G413" s="28"/>
      <c r="H413" s="28"/>
      <c r="I413" s="28"/>
      <c r="J413" s="29"/>
      <c r="K413" s="30"/>
      <c r="L413" s="31"/>
      <c r="M413" s="28"/>
      <c r="N413" s="32"/>
      <c r="O413" s="30"/>
      <c r="P413" s="31"/>
      <c r="Q413" s="33" t="str">
        <f aca="false">IF(AND(K413&lt;&gt;"",L413&lt;&gt;"",O413&lt;&gt;"",P413&lt;&gt;""),(O413+P413-K413-L413)*86400,"")</f>
        <v/>
      </c>
      <c r="R413" s="34"/>
      <c r="S413" s="32"/>
      <c r="T413" s="28"/>
      <c r="U413" s="35"/>
      <c r="V413" s="29"/>
      <c r="W413" s="28"/>
      <c r="X413" s="28"/>
      <c r="Y413" s="28"/>
      <c r="Z413" s="36" t="str">
        <f aca="false">IF(U413="","",SUM($U$3:U413))</f>
        <v/>
      </c>
    </row>
    <row r="414" customFormat="false" ht="30" hidden="false" customHeight="true" outlineLevel="0" collapsed="false">
      <c r="A414" s="27" t="str">
        <f aca="false">IF(B414="","",ROW()-2)</f>
        <v/>
      </c>
      <c r="B414" s="28"/>
      <c r="C414" s="28"/>
      <c r="D414" s="28"/>
      <c r="E414" s="28"/>
      <c r="F414" s="28"/>
      <c r="G414" s="28"/>
      <c r="H414" s="28"/>
      <c r="I414" s="28"/>
      <c r="J414" s="29"/>
      <c r="K414" s="30"/>
      <c r="L414" s="31"/>
      <c r="M414" s="28"/>
      <c r="N414" s="32"/>
      <c r="O414" s="30"/>
      <c r="P414" s="31"/>
      <c r="Q414" s="33" t="str">
        <f aca="false">IF(AND(K414&lt;&gt;"",L414&lt;&gt;"",O414&lt;&gt;"",P414&lt;&gt;""),(O414+P414-K414-L414)*86400,"")</f>
        <v/>
      </c>
      <c r="R414" s="34"/>
      <c r="S414" s="32"/>
      <c r="T414" s="28"/>
      <c r="U414" s="35"/>
      <c r="V414" s="29"/>
      <c r="W414" s="28"/>
      <c r="X414" s="28"/>
      <c r="Y414" s="28"/>
      <c r="Z414" s="36" t="str">
        <f aca="false">IF(U414="","",SUM($U$3:U414))</f>
        <v/>
      </c>
    </row>
    <row r="415" customFormat="false" ht="30" hidden="false" customHeight="true" outlineLevel="0" collapsed="false">
      <c r="A415" s="27" t="str">
        <f aca="false">IF(B415="","",ROW()-2)</f>
        <v/>
      </c>
      <c r="B415" s="28"/>
      <c r="C415" s="28"/>
      <c r="D415" s="28"/>
      <c r="E415" s="28"/>
      <c r="F415" s="28"/>
      <c r="G415" s="28"/>
      <c r="H415" s="28"/>
      <c r="I415" s="28"/>
      <c r="J415" s="29"/>
      <c r="K415" s="30"/>
      <c r="L415" s="31"/>
      <c r="M415" s="28"/>
      <c r="N415" s="32"/>
      <c r="O415" s="30"/>
      <c r="P415" s="31"/>
      <c r="Q415" s="33" t="str">
        <f aca="false">IF(AND(K415&lt;&gt;"",L415&lt;&gt;"",O415&lt;&gt;"",P415&lt;&gt;""),(O415+P415-K415-L415)*86400,"")</f>
        <v/>
      </c>
      <c r="R415" s="34"/>
      <c r="S415" s="32"/>
      <c r="T415" s="28"/>
      <c r="U415" s="35"/>
      <c r="V415" s="29"/>
      <c r="W415" s="28"/>
      <c r="X415" s="28"/>
      <c r="Y415" s="28"/>
      <c r="Z415" s="36" t="str">
        <f aca="false">IF(U415="","",SUM($U$3:U415))</f>
        <v/>
      </c>
    </row>
    <row r="416" customFormat="false" ht="30" hidden="false" customHeight="true" outlineLevel="0" collapsed="false">
      <c r="A416" s="27" t="str">
        <f aca="false">IF(B416="","",ROW()-2)</f>
        <v/>
      </c>
      <c r="B416" s="28"/>
      <c r="C416" s="28"/>
      <c r="D416" s="28"/>
      <c r="E416" s="28"/>
      <c r="F416" s="28"/>
      <c r="G416" s="28"/>
      <c r="H416" s="28"/>
      <c r="I416" s="28"/>
      <c r="J416" s="29"/>
      <c r="K416" s="30"/>
      <c r="L416" s="31"/>
      <c r="M416" s="28"/>
      <c r="N416" s="32"/>
      <c r="O416" s="30"/>
      <c r="P416" s="31"/>
      <c r="Q416" s="33" t="str">
        <f aca="false">IF(AND(K416&lt;&gt;"",L416&lt;&gt;"",O416&lt;&gt;"",P416&lt;&gt;""),(O416+P416-K416-L416)*86400,"")</f>
        <v/>
      </c>
      <c r="R416" s="34"/>
      <c r="S416" s="32"/>
      <c r="T416" s="28"/>
      <c r="U416" s="35"/>
      <c r="V416" s="29"/>
      <c r="W416" s="28"/>
      <c r="X416" s="28"/>
      <c r="Y416" s="28"/>
      <c r="Z416" s="36" t="str">
        <f aca="false">IF(U416="","",SUM($U$3:U416))</f>
        <v/>
      </c>
    </row>
    <row r="417" customFormat="false" ht="30" hidden="false" customHeight="true" outlineLevel="0" collapsed="false">
      <c r="A417" s="27" t="str">
        <f aca="false">IF(B417="","",ROW()-2)</f>
        <v/>
      </c>
      <c r="B417" s="28"/>
      <c r="C417" s="28"/>
      <c r="D417" s="28"/>
      <c r="E417" s="28"/>
      <c r="F417" s="28"/>
      <c r="G417" s="28"/>
      <c r="H417" s="28"/>
      <c r="I417" s="28"/>
      <c r="J417" s="29"/>
      <c r="K417" s="30"/>
      <c r="L417" s="31"/>
      <c r="M417" s="28"/>
      <c r="N417" s="32"/>
      <c r="O417" s="30"/>
      <c r="P417" s="31"/>
      <c r="Q417" s="33" t="str">
        <f aca="false">IF(AND(K417&lt;&gt;"",L417&lt;&gt;"",O417&lt;&gt;"",P417&lt;&gt;""),(O417+P417-K417-L417)*86400,"")</f>
        <v/>
      </c>
      <c r="R417" s="34"/>
      <c r="S417" s="32"/>
      <c r="T417" s="28"/>
      <c r="U417" s="35"/>
      <c r="V417" s="29"/>
      <c r="W417" s="28"/>
      <c r="X417" s="28"/>
      <c r="Y417" s="28"/>
      <c r="Z417" s="36" t="str">
        <f aca="false">IF(U417="","",SUM($U$3:U417))</f>
        <v/>
      </c>
    </row>
    <row r="418" customFormat="false" ht="30" hidden="false" customHeight="true" outlineLevel="0" collapsed="false">
      <c r="A418" s="27" t="str">
        <f aca="false">IF(B418="","",ROW()-2)</f>
        <v/>
      </c>
      <c r="B418" s="28"/>
      <c r="C418" s="28"/>
      <c r="D418" s="28"/>
      <c r="E418" s="28"/>
      <c r="F418" s="28"/>
      <c r="G418" s="28"/>
      <c r="H418" s="28"/>
      <c r="I418" s="28"/>
      <c r="J418" s="29"/>
      <c r="K418" s="30"/>
      <c r="L418" s="31"/>
      <c r="M418" s="28"/>
      <c r="N418" s="32"/>
      <c r="O418" s="30"/>
      <c r="P418" s="31"/>
      <c r="Q418" s="33" t="str">
        <f aca="false">IF(AND(K418&lt;&gt;"",L418&lt;&gt;"",O418&lt;&gt;"",P418&lt;&gt;""),(O418+P418-K418-L418)*86400,"")</f>
        <v/>
      </c>
      <c r="R418" s="34"/>
      <c r="S418" s="32"/>
      <c r="T418" s="28"/>
      <c r="U418" s="35"/>
      <c r="V418" s="29"/>
      <c r="W418" s="28"/>
      <c r="X418" s="28"/>
      <c r="Y418" s="28"/>
      <c r="Z418" s="36" t="str">
        <f aca="false">IF(U418="","",SUM($U$3:U418))</f>
        <v/>
      </c>
    </row>
    <row r="419" customFormat="false" ht="30" hidden="false" customHeight="true" outlineLevel="0" collapsed="false">
      <c r="A419" s="27" t="str">
        <f aca="false">IF(B419="","",ROW()-2)</f>
        <v/>
      </c>
      <c r="B419" s="28"/>
      <c r="C419" s="28"/>
      <c r="D419" s="28"/>
      <c r="E419" s="28"/>
      <c r="F419" s="28"/>
      <c r="G419" s="28"/>
      <c r="H419" s="28"/>
      <c r="I419" s="28"/>
      <c r="J419" s="29"/>
      <c r="K419" s="30"/>
      <c r="L419" s="31"/>
      <c r="M419" s="28"/>
      <c r="N419" s="32"/>
      <c r="O419" s="30"/>
      <c r="P419" s="31"/>
      <c r="Q419" s="33" t="str">
        <f aca="false">IF(AND(K419&lt;&gt;"",L419&lt;&gt;"",O419&lt;&gt;"",P419&lt;&gt;""),(O419+P419-K419-L419)*86400,"")</f>
        <v/>
      </c>
      <c r="R419" s="34"/>
      <c r="S419" s="32"/>
      <c r="T419" s="28"/>
      <c r="U419" s="35"/>
      <c r="V419" s="29"/>
      <c r="W419" s="28"/>
      <c r="X419" s="28"/>
      <c r="Y419" s="28"/>
      <c r="Z419" s="36" t="str">
        <f aca="false">IF(U419="","",SUM($U$3:U419))</f>
        <v/>
      </c>
    </row>
    <row r="420" customFormat="false" ht="30" hidden="false" customHeight="true" outlineLevel="0" collapsed="false">
      <c r="A420" s="27" t="str">
        <f aca="false">IF(B420="","",ROW()-2)</f>
        <v/>
      </c>
      <c r="B420" s="28"/>
      <c r="C420" s="28"/>
      <c r="D420" s="28"/>
      <c r="E420" s="28"/>
      <c r="F420" s="28"/>
      <c r="G420" s="28"/>
      <c r="H420" s="28"/>
      <c r="I420" s="28"/>
      <c r="J420" s="29"/>
      <c r="K420" s="30"/>
      <c r="L420" s="31"/>
      <c r="M420" s="28"/>
      <c r="N420" s="32"/>
      <c r="O420" s="30"/>
      <c r="P420" s="31"/>
      <c r="Q420" s="33" t="str">
        <f aca="false">IF(AND(K420&lt;&gt;"",L420&lt;&gt;"",O420&lt;&gt;"",P420&lt;&gt;""),(O420+P420-K420-L420)*86400,"")</f>
        <v/>
      </c>
      <c r="R420" s="34"/>
      <c r="S420" s="32"/>
      <c r="T420" s="28"/>
      <c r="U420" s="35"/>
      <c r="V420" s="29"/>
      <c r="W420" s="28"/>
      <c r="X420" s="28"/>
      <c r="Y420" s="28"/>
      <c r="Z420" s="36" t="str">
        <f aca="false">IF(U420="","",SUM($U$3:U420))</f>
        <v/>
      </c>
    </row>
    <row r="421" customFormat="false" ht="30" hidden="false" customHeight="true" outlineLevel="0" collapsed="false">
      <c r="A421" s="27" t="str">
        <f aca="false">IF(B421="","",ROW()-2)</f>
        <v/>
      </c>
      <c r="B421" s="28"/>
      <c r="C421" s="28"/>
      <c r="D421" s="28"/>
      <c r="E421" s="28"/>
      <c r="F421" s="28"/>
      <c r="G421" s="28"/>
      <c r="H421" s="28"/>
      <c r="I421" s="28"/>
      <c r="J421" s="29"/>
      <c r="K421" s="30"/>
      <c r="L421" s="31"/>
      <c r="M421" s="28"/>
      <c r="N421" s="32"/>
      <c r="O421" s="30"/>
      <c r="P421" s="31"/>
      <c r="Q421" s="33" t="str">
        <f aca="false">IF(AND(K421&lt;&gt;"",L421&lt;&gt;"",O421&lt;&gt;"",P421&lt;&gt;""),(O421+P421-K421-L421)*86400,"")</f>
        <v/>
      </c>
      <c r="R421" s="34"/>
      <c r="S421" s="32"/>
      <c r="T421" s="28"/>
      <c r="U421" s="35"/>
      <c r="V421" s="29"/>
      <c r="W421" s="28"/>
      <c r="X421" s="28"/>
      <c r="Y421" s="28"/>
      <c r="Z421" s="36" t="str">
        <f aca="false">IF(U421="","",SUM($U$3:U421))</f>
        <v/>
      </c>
    </row>
    <row r="422" customFormat="false" ht="30" hidden="false" customHeight="true" outlineLevel="0" collapsed="false">
      <c r="A422" s="27" t="str">
        <f aca="false">IF(B422="","",ROW()-2)</f>
        <v/>
      </c>
      <c r="B422" s="28"/>
      <c r="C422" s="28"/>
      <c r="D422" s="28"/>
      <c r="E422" s="28"/>
      <c r="F422" s="28"/>
      <c r="G422" s="28"/>
      <c r="H422" s="28"/>
      <c r="I422" s="28"/>
      <c r="J422" s="29"/>
      <c r="K422" s="30"/>
      <c r="L422" s="31"/>
      <c r="M422" s="28"/>
      <c r="N422" s="32"/>
      <c r="O422" s="30"/>
      <c r="P422" s="31"/>
      <c r="Q422" s="33" t="str">
        <f aca="false">IF(AND(K422&lt;&gt;"",L422&lt;&gt;"",O422&lt;&gt;"",P422&lt;&gt;""),(O422+P422-K422-L422)*86400,"")</f>
        <v/>
      </c>
      <c r="R422" s="34"/>
      <c r="S422" s="32"/>
      <c r="T422" s="28"/>
      <c r="U422" s="35"/>
      <c r="V422" s="29"/>
      <c r="W422" s="28"/>
      <c r="X422" s="28"/>
      <c r="Y422" s="28"/>
      <c r="Z422" s="36" t="str">
        <f aca="false">IF(U422="","",SUM($U$3:U422))</f>
        <v/>
      </c>
    </row>
    <row r="423" customFormat="false" ht="30" hidden="false" customHeight="true" outlineLevel="0" collapsed="false">
      <c r="A423" s="27" t="str">
        <f aca="false">IF(B423="","",ROW()-2)</f>
        <v/>
      </c>
      <c r="B423" s="28"/>
      <c r="C423" s="28"/>
      <c r="D423" s="28"/>
      <c r="E423" s="28"/>
      <c r="F423" s="28"/>
      <c r="G423" s="28"/>
      <c r="H423" s="28"/>
      <c r="I423" s="28"/>
      <c r="J423" s="29"/>
      <c r="K423" s="30"/>
      <c r="L423" s="31"/>
      <c r="M423" s="28"/>
      <c r="N423" s="32"/>
      <c r="O423" s="30"/>
      <c r="P423" s="31"/>
      <c r="Q423" s="33" t="str">
        <f aca="false">IF(AND(K423&lt;&gt;"",L423&lt;&gt;"",O423&lt;&gt;"",P423&lt;&gt;""),(O423+P423-K423-L423)*86400,"")</f>
        <v/>
      </c>
      <c r="R423" s="34"/>
      <c r="S423" s="32"/>
      <c r="T423" s="28"/>
      <c r="U423" s="35"/>
      <c r="V423" s="29"/>
      <c r="W423" s="28"/>
      <c r="X423" s="28"/>
      <c r="Y423" s="28"/>
      <c r="Z423" s="36" t="str">
        <f aca="false">IF(U423="","",SUM($U$3:U423))</f>
        <v/>
      </c>
    </row>
    <row r="424" customFormat="false" ht="30" hidden="false" customHeight="true" outlineLevel="0" collapsed="false">
      <c r="A424" s="27" t="str">
        <f aca="false">IF(B424="","",ROW()-2)</f>
        <v/>
      </c>
      <c r="B424" s="28"/>
      <c r="C424" s="28"/>
      <c r="D424" s="28"/>
      <c r="E424" s="28"/>
      <c r="F424" s="28"/>
      <c r="G424" s="28"/>
      <c r="H424" s="28"/>
      <c r="I424" s="28"/>
      <c r="J424" s="29"/>
      <c r="K424" s="30"/>
      <c r="L424" s="31"/>
      <c r="M424" s="28"/>
      <c r="N424" s="32"/>
      <c r="O424" s="30"/>
      <c r="P424" s="31"/>
      <c r="Q424" s="33" t="str">
        <f aca="false">IF(AND(K424&lt;&gt;"",L424&lt;&gt;"",O424&lt;&gt;"",P424&lt;&gt;""),(O424+P424-K424-L424)*86400,"")</f>
        <v/>
      </c>
      <c r="R424" s="34"/>
      <c r="S424" s="32"/>
      <c r="T424" s="28"/>
      <c r="U424" s="35"/>
      <c r="V424" s="29"/>
      <c r="W424" s="28"/>
      <c r="X424" s="28"/>
      <c r="Y424" s="28"/>
      <c r="Z424" s="36" t="str">
        <f aca="false">IF(U424="","",SUM($U$3:U424))</f>
        <v/>
      </c>
    </row>
    <row r="425" customFormat="false" ht="30" hidden="false" customHeight="true" outlineLevel="0" collapsed="false">
      <c r="A425" s="27" t="str">
        <f aca="false">IF(B425="","",ROW()-2)</f>
        <v/>
      </c>
      <c r="B425" s="28"/>
      <c r="C425" s="28"/>
      <c r="D425" s="28"/>
      <c r="E425" s="28"/>
      <c r="F425" s="28"/>
      <c r="G425" s="28"/>
      <c r="H425" s="28"/>
      <c r="I425" s="28"/>
      <c r="J425" s="29"/>
      <c r="K425" s="30"/>
      <c r="L425" s="31"/>
      <c r="M425" s="28"/>
      <c r="N425" s="32"/>
      <c r="O425" s="30"/>
      <c r="P425" s="31"/>
      <c r="Q425" s="33" t="str">
        <f aca="false">IF(AND(K425&lt;&gt;"",L425&lt;&gt;"",O425&lt;&gt;"",P425&lt;&gt;""),(O425+P425-K425-L425)*86400,"")</f>
        <v/>
      </c>
      <c r="R425" s="34"/>
      <c r="S425" s="32"/>
      <c r="T425" s="28"/>
      <c r="U425" s="35"/>
      <c r="V425" s="29"/>
      <c r="W425" s="28"/>
      <c r="X425" s="28"/>
      <c r="Y425" s="28"/>
      <c r="Z425" s="36" t="str">
        <f aca="false">IF(U425="","",SUM($U$3:U425))</f>
        <v/>
      </c>
    </row>
    <row r="426" customFormat="false" ht="30" hidden="false" customHeight="true" outlineLevel="0" collapsed="false">
      <c r="A426" s="27" t="str">
        <f aca="false">IF(B426="","",ROW()-2)</f>
        <v/>
      </c>
      <c r="B426" s="28"/>
      <c r="C426" s="28"/>
      <c r="D426" s="28"/>
      <c r="E426" s="28"/>
      <c r="F426" s="28"/>
      <c r="G426" s="28"/>
      <c r="H426" s="28"/>
      <c r="I426" s="28"/>
      <c r="J426" s="29"/>
      <c r="K426" s="30"/>
      <c r="L426" s="31"/>
      <c r="M426" s="28"/>
      <c r="N426" s="32"/>
      <c r="O426" s="30"/>
      <c r="P426" s="31"/>
      <c r="Q426" s="33" t="str">
        <f aca="false">IF(AND(K426&lt;&gt;"",L426&lt;&gt;"",O426&lt;&gt;"",P426&lt;&gt;""),(O426+P426-K426-L426)*86400,"")</f>
        <v/>
      </c>
      <c r="R426" s="34"/>
      <c r="S426" s="32"/>
      <c r="T426" s="28"/>
      <c r="U426" s="35"/>
      <c r="V426" s="29"/>
      <c r="W426" s="28"/>
      <c r="X426" s="28"/>
      <c r="Y426" s="28"/>
      <c r="Z426" s="36" t="str">
        <f aca="false">IF(U426="","",SUM($U$3:U426))</f>
        <v/>
      </c>
    </row>
    <row r="427" customFormat="false" ht="30" hidden="false" customHeight="true" outlineLevel="0" collapsed="false">
      <c r="A427" s="27" t="str">
        <f aca="false">IF(B427="","",ROW()-2)</f>
        <v/>
      </c>
      <c r="B427" s="28"/>
      <c r="C427" s="28"/>
      <c r="D427" s="28"/>
      <c r="E427" s="28"/>
      <c r="F427" s="28"/>
      <c r="G427" s="28"/>
      <c r="H427" s="28"/>
      <c r="I427" s="28"/>
      <c r="J427" s="29"/>
      <c r="K427" s="30"/>
      <c r="L427" s="31"/>
      <c r="M427" s="28"/>
      <c r="N427" s="32"/>
      <c r="O427" s="30"/>
      <c r="P427" s="31"/>
      <c r="Q427" s="33" t="str">
        <f aca="false">IF(AND(K427&lt;&gt;"",L427&lt;&gt;"",O427&lt;&gt;"",P427&lt;&gt;""),(O427+P427-K427-L427)*86400,"")</f>
        <v/>
      </c>
      <c r="R427" s="34"/>
      <c r="S427" s="32"/>
      <c r="T427" s="28"/>
      <c r="U427" s="35"/>
      <c r="V427" s="29"/>
      <c r="W427" s="28"/>
      <c r="X427" s="28"/>
      <c r="Y427" s="28"/>
      <c r="Z427" s="36" t="str">
        <f aca="false">IF(U427="","",SUM($U$3:U427))</f>
        <v/>
      </c>
    </row>
    <row r="428" customFormat="false" ht="30" hidden="false" customHeight="true" outlineLevel="0" collapsed="false">
      <c r="A428" s="27" t="str">
        <f aca="false">IF(B428="","",ROW()-2)</f>
        <v/>
      </c>
      <c r="B428" s="28"/>
      <c r="C428" s="28"/>
      <c r="D428" s="28"/>
      <c r="E428" s="28"/>
      <c r="F428" s="28"/>
      <c r="G428" s="28"/>
      <c r="H428" s="28"/>
      <c r="I428" s="28"/>
      <c r="J428" s="29"/>
      <c r="K428" s="30"/>
      <c r="L428" s="31"/>
      <c r="M428" s="28"/>
      <c r="N428" s="32"/>
      <c r="O428" s="30"/>
      <c r="P428" s="31"/>
      <c r="Q428" s="33" t="str">
        <f aca="false">IF(AND(K428&lt;&gt;"",L428&lt;&gt;"",O428&lt;&gt;"",P428&lt;&gt;""),(O428+P428-K428-L428)*86400,"")</f>
        <v/>
      </c>
      <c r="R428" s="34"/>
      <c r="S428" s="32"/>
      <c r="T428" s="28"/>
      <c r="U428" s="35"/>
      <c r="V428" s="29"/>
      <c r="W428" s="28"/>
      <c r="X428" s="28"/>
      <c r="Y428" s="28"/>
      <c r="Z428" s="36" t="str">
        <f aca="false">IF(U428="","",SUM($U$3:U428))</f>
        <v/>
      </c>
    </row>
    <row r="429" customFormat="false" ht="30" hidden="false" customHeight="true" outlineLevel="0" collapsed="false">
      <c r="A429" s="27" t="str">
        <f aca="false">IF(B429="","",ROW()-2)</f>
        <v/>
      </c>
      <c r="B429" s="28"/>
      <c r="C429" s="28"/>
      <c r="D429" s="28"/>
      <c r="E429" s="28"/>
      <c r="F429" s="28"/>
      <c r="G429" s="28"/>
      <c r="H429" s="28"/>
      <c r="I429" s="28"/>
      <c r="J429" s="29"/>
      <c r="K429" s="30"/>
      <c r="L429" s="31"/>
      <c r="M429" s="28"/>
      <c r="N429" s="32"/>
      <c r="O429" s="30"/>
      <c r="P429" s="31"/>
      <c r="Q429" s="33" t="str">
        <f aca="false">IF(AND(K429&lt;&gt;"",L429&lt;&gt;"",O429&lt;&gt;"",P429&lt;&gt;""),(O429+P429-K429-L429)*86400,"")</f>
        <v/>
      </c>
      <c r="R429" s="34"/>
      <c r="S429" s="32"/>
      <c r="T429" s="28"/>
      <c r="U429" s="35"/>
      <c r="V429" s="29"/>
      <c r="W429" s="28"/>
      <c r="X429" s="28"/>
      <c r="Y429" s="28"/>
      <c r="Z429" s="36" t="str">
        <f aca="false">IF(U429="","",SUM($U$3:U429))</f>
        <v/>
      </c>
    </row>
    <row r="430" customFormat="false" ht="30" hidden="false" customHeight="true" outlineLevel="0" collapsed="false">
      <c r="A430" s="27" t="str">
        <f aca="false">IF(B430="","",ROW()-2)</f>
        <v/>
      </c>
      <c r="B430" s="28"/>
      <c r="C430" s="28"/>
      <c r="D430" s="28"/>
      <c r="E430" s="28"/>
      <c r="F430" s="28"/>
      <c r="G430" s="28"/>
      <c r="H430" s="28"/>
      <c r="I430" s="28"/>
      <c r="J430" s="29"/>
      <c r="K430" s="30"/>
      <c r="L430" s="31"/>
      <c r="M430" s="28"/>
      <c r="N430" s="32"/>
      <c r="O430" s="30"/>
      <c r="P430" s="31"/>
      <c r="Q430" s="33" t="str">
        <f aca="false">IF(AND(K430&lt;&gt;"",L430&lt;&gt;"",O430&lt;&gt;"",P430&lt;&gt;""),(O430+P430-K430-L430)*86400,"")</f>
        <v/>
      </c>
      <c r="R430" s="34"/>
      <c r="S430" s="32"/>
      <c r="T430" s="28"/>
      <c r="U430" s="35"/>
      <c r="V430" s="29"/>
      <c r="W430" s="28"/>
      <c r="X430" s="28"/>
      <c r="Y430" s="28"/>
      <c r="Z430" s="36" t="str">
        <f aca="false">IF(U430="","",SUM($U$3:U430))</f>
        <v/>
      </c>
    </row>
    <row r="431" customFormat="false" ht="30" hidden="false" customHeight="true" outlineLevel="0" collapsed="false">
      <c r="A431" s="27" t="str">
        <f aca="false">IF(B431="","",ROW()-2)</f>
        <v/>
      </c>
      <c r="B431" s="28"/>
      <c r="C431" s="28"/>
      <c r="D431" s="28"/>
      <c r="E431" s="28"/>
      <c r="F431" s="28"/>
      <c r="G431" s="28"/>
      <c r="H431" s="28"/>
      <c r="I431" s="28"/>
      <c r="J431" s="29"/>
      <c r="K431" s="30"/>
      <c r="L431" s="31"/>
      <c r="M431" s="28"/>
      <c r="N431" s="32"/>
      <c r="O431" s="30"/>
      <c r="P431" s="31"/>
      <c r="Q431" s="33" t="str">
        <f aca="false">IF(AND(K431&lt;&gt;"",L431&lt;&gt;"",O431&lt;&gt;"",P431&lt;&gt;""),(O431+P431-K431-L431)*86400,"")</f>
        <v/>
      </c>
      <c r="R431" s="34"/>
      <c r="S431" s="32"/>
      <c r="T431" s="28"/>
      <c r="U431" s="35"/>
      <c r="V431" s="29"/>
      <c r="W431" s="28"/>
      <c r="X431" s="28"/>
      <c r="Y431" s="28"/>
      <c r="Z431" s="36" t="str">
        <f aca="false">IF(U431="","",SUM($U$3:U431))</f>
        <v/>
      </c>
    </row>
    <row r="432" customFormat="false" ht="30" hidden="false" customHeight="true" outlineLevel="0" collapsed="false">
      <c r="A432" s="27" t="str">
        <f aca="false">IF(B432="","",ROW()-2)</f>
        <v/>
      </c>
      <c r="B432" s="28"/>
      <c r="C432" s="28"/>
      <c r="D432" s="28"/>
      <c r="E432" s="28"/>
      <c r="F432" s="28"/>
      <c r="G432" s="28"/>
      <c r="H432" s="28"/>
      <c r="I432" s="28"/>
      <c r="J432" s="29"/>
      <c r="K432" s="30"/>
      <c r="L432" s="31"/>
      <c r="M432" s="28"/>
      <c r="N432" s="32"/>
      <c r="O432" s="30"/>
      <c r="P432" s="31"/>
      <c r="Q432" s="33" t="str">
        <f aca="false">IF(AND(K432&lt;&gt;"",L432&lt;&gt;"",O432&lt;&gt;"",P432&lt;&gt;""),(O432+P432-K432-L432)*86400,"")</f>
        <v/>
      </c>
      <c r="R432" s="34"/>
      <c r="S432" s="32"/>
      <c r="T432" s="28"/>
      <c r="U432" s="35"/>
      <c r="V432" s="29"/>
      <c r="W432" s="28"/>
      <c r="X432" s="28"/>
      <c r="Y432" s="28"/>
      <c r="Z432" s="36" t="str">
        <f aca="false">IF(U432="","",SUM($U$3:U432))</f>
        <v/>
      </c>
    </row>
    <row r="433" customFormat="false" ht="30" hidden="false" customHeight="true" outlineLevel="0" collapsed="false">
      <c r="A433" s="27" t="str">
        <f aca="false">IF(B433="","",ROW()-2)</f>
        <v/>
      </c>
      <c r="B433" s="28"/>
      <c r="C433" s="28"/>
      <c r="D433" s="28"/>
      <c r="E433" s="28"/>
      <c r="F433" s="28"/>
      <c r="G433" s="28"/>
      <c r="H433" s="28"/>
      <c r="I433" s="28"/>
      <c r="J433" s="29"/>
      <c r="K433" s="30"/>
      <c r="L433" s="31"/>
      <c r="M433" s="28"/>
      <c r="N433" s="32"/>
      <c r="O433" s="30"/>
      <c r="P433" s="31"/>
      <c r="Q433" s="33" t="str">
        <f aca="false">IF(AND(K433&lt;&gt;"",L433&lt;&gt;"",O433&lt;&gt;"",P433&lt;&gt;""),(O433+P433-K433-L433)*86400,"")</f>
        <v/>
      </c>
      <c r="R433" s="34"/>
      <c r="S433" s="32"/>
      <c r="T433" s="28"/>
      <c r="U433" s="35"/>
      <c r="V433" s="29"/>
      <c r="W433" s="28"/>
      <c r="X433" s="28"/>
      <c r="Y433" s="28"/>
      <c r="Z433" s="36" t="str">
        <f aca="false">IF(U433="","",SUM($U$3:U433))</f>
        <v/>
      </c>
    </row>
    <row r="434" customFormat="false" ht="30" hidden="false" customHeight="true" outlineLevel="0" collapsed="false">
      <c r="A434" s="27" t="str">
        <f aca="false">IF(B434="","",ROW()-2)</f>
        <v/>
      </c>
      <c r="B434" s="28"/>
      <c r="C434" s="28"/>
      <c r="D434" s="28"/>
      <c r="E434" s="28"/>
      <c r="F434" s="28"/>
      <c r="G434" s="28"/>
      <c r="H434" s="28"/>
      <c r="I434" s="28"/>
      <c r="J434" s="29"/>
      <c r="K434" s="30"/>
      <c r="L434" s="31"/>
      <c r="M434" s="28"/>
      <c r="N434" s="32"/>
      <c r="O434" s="30"/>
      <c r="P434" s="31"/>
      <c r="Q434" s="33" t="str">
        <f aca="false">IF(AND(K434&lt;&gt;"",L434&lt;&gt;"",O434&lt;&gt;"",P434&lt;&gt;""),(O434+P434-K434-L434)*86400,"")</f>
        <v/>
      </c>
      <c r="R434" s="34"/>
      <c r="S434" s="32"/>
      <c r="T434" s="28"/>
      <c r="U434" s="35"/>
      <c r="V434" s="29"/>
      <c r="W434" s="28"/>
      <c r="X434" s="28"/>
      <c r="Y434" s="28"/>
      <c r="Z434" s="36" t="str">
        <f aca="false">IF(U434="","",SUM($U$3:U434))</f>
        <v/>
      </c>
    </row>
    <row r="435" customFormat="false" ht="30" hidden="false" customHeight="true" outlineLevel="0" collapsed="false">
      <c r="A435" s="27" t="str">
        <f aca="false">IF(B435="","",ROW()-2)</f>
        <v/>
      </c>
      <c r="B435" s="28"/>
      <c r="C435" s="28"/>
      <c r="D435" s="28"/>
      <c r="E435" s="28"/>
      <c r="F435" s="28"/>
      <c r="G435" s="28"/>
      <c r="H435" s="28"/>
      <c r="I435" s="28"/>
      <c r="J435" s="29"/>
      <c r="K435" s="30"/>
      <c r="L435" s="31"/>
      <c r="M435" s="28"/>
      <c r="N435" s="32"/>
      <c r="O435" s="30"/>
      <c r="P435" s="31"/>
      <c r="Q435" s="33" t="str">
        <f aca="false">IF(AND(K435&lt;&gt;"",L435&lt;&gt;"",O435&lt;&gt;"",P435&lt;&gt;""),(O435+P435-K435-L435)*86400,"")</f>
        <v/>
      </c>
      <c r="R435" s="34"/>
      <c r="S435" s="32"/>
      <c r="T435" s="28"/>
      <c r="U435" s="35"/>
      <c r="V435" s="29"/>
      <c r="W435" s="28"/>
      <c r="X435" s="28"/>
      <c r="Y435" s="28"/>
      <c r="Z435" s="36" t="str">
        <f aca="false">IF(U435="","",SUM($U$3:U435))</f>
        <v/>
      </c>
    </row>
    <row r="436" customFormat="false" ht="30" hidden="false" customHeight="true" outlineLevel="0" collapsed="false">
      <c r="A436" s="27" t="str">
        <f aca="false">IF(B436="","",ROW()-2)</f>
        <v/>
      </c>
      <c r="B436" s="28"/>
      <c r="C436" s="28"/>
      <c r="D436" s="28"/>
      <c r="E436" s="28"/>
      <c r="F436" s="28"/>
      <c r="G436" s="28"/>
      <c r="H436" s="28"/>
      <c r="I436" s="28"/>
      <c r="J436" s="29"/>
      <c r="K436" s="30"/>
      <c r="L436" s="31"/>
      <c r="M436" s="28"/>
      <c r="N436" s="32"/>
      <c r="O436" s="30"/>
      <c r="P436" s="31"/>
      <c r="Q436" s="33" t="str">
        <f aca="false">IF(AND(K436&lt;&gt;"",L436&lt;&gt;"",O436&lt;&gt;"",P436&lt;&gt;""),(O436+P436-K436-L436)*86400,"")</f>
        <v/>
      </c>
      <c r="R436" s="34"/>
      <c r="S436" s="32"/>
      <c r="T436" s="28"/>
      <c r="U436" s="35"/>
      <c r="V436" s="29"/>
      <c r="W436" s="28"/>
      <c r="X436" s="28"/>
      <c r="Y436" s="28"/>
      <c r="Z436" s="36" t="str">
        <f aca="false">IF(U436="","",SUM($U$3:U436))</f>
        <v/>
      </c>
    </row>
    <row r="437" customFormat="false" ht="30" hidden="false" customHeight="true" outlineLevel="0" collapsed="false">
      <c r="A437" s="27" t="str">
        <f aca="false">IF(B437="","",ROW()-2)</f>
        <v/>
      </c>
      <c r="B437" s="28"/>
      <c r="C437" s="28"/>
      <c r="D437" s="28"/>
      <c r="E437" s="28"/>
      <c r="F437" s="28"/>
      <c r="G437" s="28"/>
      <c r="H437" s="28"/>
      <c r="I437" s="28"/>
      <c r="J437" s="29"/>
      <c r="K437" s="30"/>
      <c r="L437" s="31"/>
      <c r="M437" s="28"/>
      <c r="N437" s="32"/>
      <c r="O437" s="30"/>
      <c r="P437" s="31"/>
      <c r="Q437" s="33" t="str">
        <f aca="false">IF(AND(K437&lt;&gt;"",L437&lt;&gt;"",O437&lt;&gt;"",P437&lt;&gt;""),(O437+P437-K437-L437)*86400,"")</f>
        <v/>
      </c>
      <c r="R437" s="34"/>
      <c r="S437" s="32"/>
      <c r="T437" s="28"/>
      <c r="U437" s="35"/>
      <c r="V437" s="29"/>
      <c r="W437" s="28"/>
      <c r="X437" s="28"/>
      <c r="Y437" s="28"/>
      <c r="Z437" s="36" t="str">
        <f aca="false">IF(U437="","",SUM($U$3:U437))</f>
        <v/>
      </c>
    </row>
    <row r="438" customFormat="false" ht="30" hidden="false" customHeight="true" outlineLevel="0" collapsed="false">
      <c r="A438" s="27" t="str">
        <f aca="false">IF(B438="","",ROW()-2)</f>
        <v/>
      </c>
      <c r="B438" s="28"/>
      <c r="C438" s="28"/>
      <c r="D438" s="28"/>
      <c r="E438" s="28"/>
      <c r="F438" s="28"/>
      <c r="G438" s="28"/>
      <c r="H438" s="28"/>
      <c r="I438" s="28"/>
      <c r="J438" s="29"/>
      <c r="K438" s="30"/>
      <c r="L438" s="31"/>
      <c r="M438" s="28"/>
      <c r="N438" s="32"/>
      <c r="O438" s="30"/>
      <c r="P438" s="31"/>
      <c r="Q438" s="33" t="str">
        <f aca="false">IF(AND(K438&lt;&gt;"",L438&lt;&gt;"",O438&lt;&gt;"",P438&lt;&gt;""),(O438+P438-K438-L438)*86400,"")</f>
        <v/>
      </c>
      <c r="R438" s="34"/>
      <c r="S438" s="32"/>
      <c r="T438" s="28"/>
      <c r="U438" s="35"/>
      <c r="V438" s="29"/>
      <c r="W438" s="28"/>
      <c r="X438" s="28"/>
      <c r="Y438" s="28"/>
      <c r="Z438" s="36" t="str">
        <f aca="false">IF(U438="","",SUM($U$3:U438))</f>
        <v/>
      </c>
    </row>
    <row r="439" customFormat="false" ht="30" hidden="false" customHeight="true" outlineLevel="0" collapsed="false">
      <c r="A439" s="27" t="str">
        <f aca="false">IF(B439="","",ROW()-2)</f>
        <v/>
      </c>
      <c r="B439" s="28"/>
      <c r="C439" s="28"/>
      <c r="D439" s="28"/>
      <c r="E439" s="28"/>
      <c r="F439" s="28"/>
      <c r="G439" s="28"/>
      <c r="H439" s="28"/>
      <c r="I439" s="28"/>
      <c r="J439" s="29"/>
      <c r="K439" s="30"/>
      <c r="L439" s="31"/>
      <c r="M439" s="28"/>
      <c r="N439" s="32"/>
      <c r="O439" s="30"/>
      <c r="P439" s="31"/>
      <c r="Q439" s="33" t="str">
        <f aca="false">IF(AND(K439&lt;&gt;"",L439&lt;&gt;"",O439&lt;&gt;"",P439&lt;&gt;""),(O439+P439-K439-L439)*86400,"")</f>
        <v/>
      </c>
      <c r="R439" s="34"/>
      <c r="S439" s="32"/>
      <c r="T439" s="28"/>
      <c r="U439" s="35"/>
      <c r="V439" s="29"/>
      <c r="W439" s="28"/>
      <c r="X439" s="28"/>
      <c r="Y439" s="28"/>
      <c r="Z439" s="36" t="str">
        <f aca="false">IF(U439="","",SUM($U$3:U439))</f>
        <v/>
      </c>
    </row>
    <row r="440" customFormat="false" ht="30" hidden="false" customHeight="true" outlineLevel="0" collapsed="false">
      <c r="A440" s="27" t="str">
        <f aca="false">IF(B440="","",ROW()-2)</f>
        <v/>
      </c>
      <c r="B440" s="28"/>
      <c r="C440" s="28"/>
      <c r="D440" s="28"/>
      <c r="E440" s="28"/>
      <c r="F440" s="28"/>
      <c r="G440" s="28"/>
      <c r="H440" s="28"/>
      <c r="I440" s="28"/>
      <c r="J440" s="29"/>
      <c r="K440" s="30"/>
      <c r="L440" s="31"/>
      <c r="M440" s="28"/>
      <c r="N440" s="32"/>
      <c r="O440" s="30"/>
      <c r="P440" s="31"/>
      <c r="Q440" s="33" t="str">
        <f aca="false">IF(AND(K440&lt;&gt;"",L440&lt;&gt;"",O440&lt;&gt;"",P440&lt;&gt;""),(O440+P440-K440-L440)*86400,"")</f>
        <v/>
      </c>
      <c r="R440" s="34"/>
      <c r="S440" s="32"/>
      <c r="T440" s="28"/>
      <c r="U440" s="35"/>
      <c r="V440" s="29"/>
      <c r="W440" s="28"/>
      <c r="X440" s="28"/>
      <c r="Y440" s="28"/>
      <c r="Z440" s="36" t="str">
        <f aca="false">IF(U440="","",SUM($U$3:U440))</f>
        <v/>
      </c>
    </row>
    <row r="441" customFormat="false" ht="30" hidden="false" customHeight="true" outlineLevel="0" collapsed="false">
      <c r="A441" s="27" t="str">
        <f aca="false">IF(B441="","",ROW()-2)</f>
        <v/>
      </c>
      <c r="B441" s="28"/>
      <c r="C441" s="28"/>
      <c r="D441" s="28"/>
      <c r="E441" s="28"/>
      <c r="F441" s="28"/>
      <c r="G441" s="28"/>
      <c r="H441" s="28"/>
      <c r="I441" s="28"/>
      <c r="J441" s="29"/>
      <c r="K441" s="30"/>
      <c r="L441" s="31"/>
      <c r="M441" s="28"/>
      <c r="N441" s="32"/>
      <c r="O441" s="30"/>
      <c r="P441" s="31"/>
      <c r="Q441" s="33" t="str">
        <f aca="false">IF(AND(K441&lt;&gt;"",L441&lt;&gt;"",O441&lt;&gt;"",P441&lt;&gt;""),(O441+P441-K441-L441)*86400,"")</f>
        <v/>
      </c>
      <c r="R441" s="34"/>
      <c r="S441" s="32"/>
      <c r="T441" s="28"/>
      <c r="U441" s="35"/>
      <c r="V441" s="29"/>
      <c r="W441" s="28"/>
      <c r="X441" s="28"/>
      <c r="Y441" s="28"/>
      <c r="Z441" s="36" t="str">
        <f aca="false">IF(U441="","",SUM($U$3:U441))</f>
        <v/>
      </c>
    </row>
    <row r="442" customFormat="false" ht="30" hidden="false" customHeight="true" outlineLevel="0" collapsed="false">
      <c r="A442" s="27" t="str">
        <f aca="false">IF(B442="","",ROW()-2)</f>
        <v/>
      </c>
      <c r="B442" s="28"/>
      <c r="C442" s="28"/>
      <c r="D442" s="28"/>
      <c r="E442" s="28"/>
      <c r="F442" s="28"/>
      <c r="G442" s="28"/>
      <c r="H442" s="28"/>
      <c r="I442" s="28"/>
      <c r="J442" s="29"/>
      <c r="K442" s="30"/>
      <c r="L442" s="31"/>
      <c r="M442" s="28"/>
      <c r="N442" s="32"/>
      <c r="O442" s="30"/>
      <c r="P442" s="31"/>
      <c r="Q442" s="33" t="str">
        <f aca="false">IF(AND(K442&lt;&gt;"",L442&lt;&gt;"",O442&lt;&gt;"",P442&lt;&gt;""),(O442+P442-K442-L442)*86400,"")</f>
        <v/>
      </c>
      <c r="R442" s="34"/>
      <c r="S442" s="32"/>
      <c r="T442" s="28"/>
      <c r="U442" s="35"/>
      <c r="V442" s="29"/>
      <c r="W442" s="28"/>
      <c r="X442" s="28"/>
      <c r="Y442" s="28"/>
      <c r="Z442" s="36" t="str">
        <f aca="false">IF(U442="","",SUM($U$3:U442))</f>
        <v/>
      </c>
    </row>
    <row r="443" customFormat="false" ht="30" hidden="false" customHeight="true" outlineLevel="0" collapsed="false">
      <c r="A443" s="27" t="str">
        <f aca="false">IF(B443="","",ROW()-2)</f>
        <v/>
      </c>
      <c r="B443" s="28"/>
      <c r="C443" s="28"/>
      <c r="D443" s="28"/>
      <c r="E443" s="28"/>
      <c r="F443" s="28"/>
      <c r="G443" s="28"/>
      <c r="H443" s="28"/>
      <c r="I443" s="28"/>
      <c r="J443" s="29"/>
      <c r="K443" s="30"/>
      <c r="L443" s="31"/>
      <c r="M443" s="28"/>
      <c r="N443" s="32"/>
      <c r="O443" s="30"/>
      <c r="P443" s="31"/>
      <c r="Q443" s="33" t="str">
        <f aca="false">IF(AND(K443&lt;&gt;"",L443&lt;&gt;"",O443&lt;&gt;"",P443&lt;&gt;""),(O443+P443-K443-L443)*86400,"")</f>
        <v/>
      </c>
      <c r="R443" s="34"/>
      <c r="S443" s="32"/>
      <c r="T443" s="28"/>
      <c r="U443" s="35"/>
      <c r="V443" s="29"/>
      <c r="W443" s="28"/>
      <c r="X443" s="28"/>
      <c r="Y443" s="28"/>
      <c r="Z443" s="36" t="str">
        <f aca="false">IF(U443="","",SUM($U$3:U443))</f>
        <v/>
      </c>
    </row>
    <row r="444" customFormat="false" ht="30" hidden="false" customHeight="true" outlineLevel="0" collapsed="false">
      <c r="A444" s="27" t="str">
        <f aca="false">IF(B444="","",ROW()-2)</f>
        <v/>
      </c>
      <c r="B444" s="28"/>
      <c r="C444" s="28"/>
      <c r="D444" s="28"/>
      <c r="E444" s="28"/>
      <c r="F444" s="28"/>
      <c r="G444" s="28"/>
      <c r="H444" s="28"/>
      <c r="I444" s="28"/>
      <c r="J444" s="29"/>
      <c r="K444" s="30"/>
      <c r="L444" s="31"/>
      <c r="M444" s="28"/>
      <c r="N444" s="32"/>
      <c r="O444" s="30"/>
      <c r="P444" s="31"/>
      <c r="Q444" s="33" t="str">
        <f aca="false">IF(AND(K444&lt;&gt;"",L444&lt;&gt;"",O444&lt;&gt;"",P444&lt;&gt;""),(O444+P444-K444-L444)*86400,"")</f>
        <v/>
      </c>
      <c r="R444" s="34"/>
      <c r="S444" s="32"/>
      <c r="T444" s="28"/>
      <c r="U444" s="35"/>
      <c r="V444" s="29"/>
      <c r="W444" s="28"/>
      <c r="X444" s="28"/>
      <c r="Y444" s="28"/>
      <c r="Z444" s="36" t="str">
        <f aca="false">IF(U444="","",SUM($U$3:U444))</f>
        <v/>
      </c>
    </row>
    <row r="445" customFormat="false" ht="30" hidden="false" customHeight="true" outlineLevel="0" collapsed="false">
      <c r="A445" s="27" t="str">
        <f aca="false">IF(B445="","",ROW()-2)</f>
        <v/>
      </c>
      <c r="B445" s="28"/>
      <c r="C445" s="28"/>
      <c r="D445" s="28"/>
      <c r="E445" s="28"/>
      <c r="F445" s="28"/>
      <c r="G445" s="28"/>
      <c r="H445" s="28"/>
      <c r="I445" s="28"/>
      <c r="J445" s="29"/>
      <c r="K445" s="30"/>
      <c r="L445" s="31"/>
      <c r="M445" s="28"/>
      <c r="N445" s="32"/>
      <c r="O445" s="30"/>
      <c r="P445" s="31"/>
      <c r="Q445" s="33" t="str">
        <f aca="false">IF(AND(K445&lt;&gt;"",L445&lt;&gt;"",O445&lt;&gt;"",P445&lt;&gt;""),(O445+P445-K445-L445)*86400,"")</f>
        <v/>
      </c>
      <c r="R445" s="34"/>
      <c r="S445" s="32"/>
      <c r="T445" s="28"/>
      <c r="U445" s="35"/>
      <c r="V445" s="29"/>
      <c r="W445" s="28"/>
      <c r="X445" s="28"/>
      <c r="Y445" s="28"/>
      <c r="Z445" s="36" t="str">
        <f aca="false">IF(U445="","",SUM($U$3:U445))</f>
        <v/>
      </c>
    </row>
    <row r="446" customFormat="false" ht="30" hidden="false" customHeight="true" outlineLevel="0" collapsed="false">
      <c r="A446" s="27" t="str">
        <f aca="false">IF(B446="","",ROW()-2)</f>
        <v/>
      </c>
      <c r="B446" s="28"/>
      <c r="C446" s="28"/>
      <c r="D446" s="28"/>
      <c r="E446" s="28"/>
      <c r="F446" s="28"/>
      <c r="G446" s="28"/>
      <c r="H446" s="28"/>
      <c r="I446" s="28"/>
      <c r="J446" s="29"/>
      <c r="K446" s="30"/>
      <c r="L446" s="31"/>
      <c r="M446" s="28"/>
      <c r="N446" s="32"/>
      <c r="O446" s="30"/>
      <c r="P446" s="31"/>
      <c r="Q446" s="33" t="str">
        <f aca="false">IF(AND(K446&lt;&gt;"",L446&lt;&gt;"",O446&lt;&gt;"",P446&lt;&gt;""),(O446+P446-K446-L446)*86400,"")</f>
        <v/>
      </c>
      <c r="R446" s="34"/>
      <c r="S446" s="32"/>
      <c r="T446" s="28"/>
      <c r="U446" s="35"/>
      <c r="V446" s="29"/>
      <c r="W446" s="28"/>
      <c r="X446" s="28"/>
      <c r="Y446" s="28"/>
      <c r="Z446" s="36" t="str">
        <f aca="false">IF(U446="","",SUM($U$3:U446))</f>
        <v/>
      </c>
    </row>
    <row r="447" customFormat="false" ht="30" hidden="false" customHeight="true" outlineLevel="0" collapsed="false">
      <c r="A447" s="27" t="str">
        <f aca="false">IF(B447="","",ROW()-2)</f>
        <v/>
      </c>
      <c r="B447" s="28"/>
      <c r="C447" s="28"/>
      <c r="D447" s="28"/>
      <c r="E447" s="28"/>
      <c r="F447" s="28"/>
      <c r="G447" s="28"/>
      <c r="H447" s="28"/>
      <c r="I447" s="28"/>
      <c r="J447" s="29"/>
      <c r="K447" s="30"/>
      <c r="L447" s="31"/>
      <c r="M447" s="28"/>
      <c r="N447" s="32"/>
      <c r="O447" s="30"/>
      <c r="P447" s="31"/>
      <c r="Q447" s="33" t="str">
        <f aca="false">IF(AND(K447&lt;&gt;"",L447&lt;&gt;"",O447&lt;&gt;"",P447&lt;&gt;""),(O447+P447-K447-L447)*86400,"")</f>
        <v/>
      </c>
      <c r="R447" s="34"/>
      <c r="S447" s="32"/>
      <c r="T447" s="28"/>
      <c r="U447" s="35"/>
      <c r="V447" s="29"/>
      <c r="W447" s="28"/>
      <c r="X447" s="28"/>
      <c r="Y447" s="28"/>
      <c r="Z447" s="36" t="str">
        <f aca="false">IF(U447="","",SUM($U$3:U447))</f>
        <v/>
      </c>
    </row>
    <row r="448" customFormat="false" ht="30" hidden="false" customHeight="true" outlineLevel="0" collapsed="false">
      <c r="A448" s="27" t="str">
        <f aca="false">IF(B448="","",ROW()-2)</f>
        <v/>
      </c>
      <c r="B448" s="28"/>
      <c r="C448" s="28"/>
      <c r="D448" s="28"/>
      <c r="E448" s="28"/>
      <c r="F448" s="28"/>
      <c r="G448" s="28"/>
      <c r="H448" s="28"/>
      <c r="I448" s="28"/>
      <c r="J448" s="29"/>
      <c r="K448" s="30"/>
      <c r="L448" s="31"/>
      <c r="M448" s="28"/>
      <c r="N448" s="32"/>
      <c r="O448" s="30"/>
      <c r="P448" s="31"/>
      <c r="Q448" s="33" t="str">
        <f aca="false">IF(AND(K448&lt;&gt;"",L448&lt;&gt;"",O448&lt;&gt;"",P448&lt;&gt;""),(O448+P448-K448-L448)*86400,"")</f>
        <v/>
      </c>
      <c r="R448" s="34"/>
      <c r="S448" s="32"/>
      <c r="T448" s="28"/>
      <c r="U448" s="35"/>
      <c r="V448" s="29"/>
      <c r="W448" s="28"/>
      <c r="X448" s="28"/>
      <c r="Y448" s="28"/>
      <c r="Z448" s="36" t="str">
        <f aca="false">IF(U448="","",SUM($U$3:U448))</f>
        <v/>
      </c>
    </row>
    <row r="449" customFormat="false" ht="30" hidden="false" customHeight="true" outlineLevel="0" collapsed="false">
      <c r="A449" s="27" t="str">
        <f aca="false">IF(B449="","",ROW()-2)</f>
        <v/>
      </c>
      <c r="B449" s="28"/>
      <c r="C449" s="28"/>
      <c r="D449" s="28"/>
      <c r="E449" s="28"/>
      <c r="F449" s="28"/>
      <c r="G449" s="28"/>
      <c r="H449" s="28"/>
      <c r="I449" s="28"/>
      <c r="J449" s="29"/>
      <c r="K449" s="30"/>
      <c r="L449" s="31"/>
      <c r="M449" s="28"/>
      <c r="N449" s="32"/>
      <c r="O449" s="30"/>
      <c r="P449" s="31"/>
      <c r="Q449" s="33" t="str">
        <f aca="false">IF(AND(K449&lt;&gt;"",L449&lt;&gt;"",O449&lt;&gt;"",P449&lt;&gt;""),(O449+P449-K449-L449)*86400,"")</f>
        <v/>
      </c>
      <c r="R449" s="34"/>
      <c r="S449" s="32"/>
      <c r="T449" s="28"/>
      <c r="U449" s="35"/>
      <c r="V449" s="29"/>
      <c r="W449" s="28"/>
      <c r="X449" s="28"/>
      <c r="Y449" s="28"/>
      <c r="Z449" s="36" t="str">
        <f aca="false">IF(U449="","",SUM($U$3:U449))</f>
        <v/>
      </c>
    </row>
    <row r="450" customFormat="false" ht="30" hidden="false" customHeight="true" outlineLevel="0" collapsed="false">
      <c r="A450" s="27" t="str">
        <f aca="false">IF(B450="","",ROW()-2)</f>
        <v/>
      </c>
      <c r="B450" s="28"/>
      <c r="C450" s="28"/>
      <c r="D450" s="28"/>
      <c r="E450" s="28"/>
      <c r="F450" s="28"/>
      <c r="G450" s="28"/>
      <c r="H450" s="28"/>
      <c r="I450" s="28"/>
      <c r="J450" s="29"/>
      <c r="K450" s="30"/>
      <c r="L450" s="31"/>
      <c r="M450" s="28"/>
      <c r="N450" s="32"/>
      <c r="O450" s="30"/>
      <c r="P450" s="31"/>
      <c r="Q450" s="33" t="str">
        <f aca="false">IF(AND(K450&lt;&gt;"",L450&lt;&gt;"",O450&lt;&gt;"",P450&lt;&gt;""),(O450+P450-K450-L450)*86400,"")</f>
        <v/>
      </c>
      <c r="R450" s="34"/>
      <c r="S450" s="32"/>
      <c r="T450" s="28"/>
      <c r="U450" s="35"/>
      <c r="V450" s="29"/>
      <c r="W450" s="28"/>
      <c r="X450" s="28"/>
      <c r="Y450" s="28"/>
      <c r="Z450" s="36" t="str">
        <f aca="false">IF(U450="","",SUM($U$3:U450))</f>
        <v/>
      </c>
    </row>
    <row r="451" customFormat="false" ht="30" hidden="false" customHeight="true" outlineLevel="0" collapsed="false">
      <c r="A451" s="27" t="str">
        <f aca="false">IF(B451="","",ROW()-2)</f>
        <v/>
      </c>
      <c r="B451" s="28"/>
      <c r="C451" s="28"/>
      <c r="D451" s="28"/>
      <c r="E451" s="28"/>
      <c r="F451" s="28"/>
      <c r="G451" s="28"/>
      <c r="H451" s="28"/>
      <c r="I451" s="28"/>
      <c r="J451" s="29"/>
      <c r="K451" s="30"/>
      <c r="L451" s="31"/>
      <c r="M451" s="28"/>
      <c r="N451" s="32"/>
      <c r="O451" s="30"/>
      <c r="P451" s="31"/>
      <c r="Q451" s="33" t="str">
        <f aca="false">IF(AND(K451&lt;&gt;"",L451&lt;&gt;"",O451&lt;&gt;"",P451&lt;&gt;""),(O451+P451-K451-L451)*86400,"")</f>
        <v/>
      </c>
      <c r="R451" s="34"/>
      <c r="S451" s="32"/>
      <c r="T451" s="28"/>
      <c r="U451" s="35"/>
      <c r="V451" s="29"/>
      <c r="W451" s="28"/>
      <c r="X451" s="28"/>
      <c r="Y451" s="28"/>
      <c r="Z451" s="36" t="str">
        <f aca="false">IF(U451="","",SUM($U$3:U451))</f>
        <v/>
      </c>
    </row>
    <row r="452" customFormat="false" ht="30" hidden="false" customHeight="true" outlineLevel="0" collapsed="false">
      <c r="A452" s="27" t="str">
        <f aca="false">IF(B452="","",ROW()-2)</f>
        <v/>
      </c>
      <c r="B452" s="28"/>
      <c r="C452" s="28"/>
      <c r="D452" s="28"/>
      <c r="E452" s="28"/>
      <c r="F452" s="28"/>
      <c r="G452" s="28"/>
      <c r="H452" s="28"/>
      <c r="I452" s="28"/>
      <c r="J452" s="29"/>
      <c r="K452" s="30"/>
      <c r="L452" s="31"/>
      <c r="M452" s="28"/>
      <c r="N452" s="32"/>
      <c r="O452" s="30"/>
      <c r="P452" s="31"/>
      <c r="Q452" s="33" t="str">
        <f aca="false">IF(AND(K452&lt;&gt;"",L452&lt;&gt;"",O452&lt;&gt;"",P452&lt;&gt;""),(O452+P452-K452-L452)*86400,"")</f>
        <v/>
      </c>
      <c r="R452" s="34"/>
      <c r="S452" s="32"/>
      <c r="T452" s="28"/>
      <c r="U452" s="35"/>
      <c r="V452" s="29"/>
      <c r="W452" s="28"/>
      <c r="X452" s="28"/>
      <c r="Y452" s="28"/>
      <c r="Z452" s="36" t="str">
        <f aca="false">IF(U452="","",SUM($U$3:U452))</f>
        <v/>
      </c>
    </row>
    <row r="453" customFormat="false" ht="30" hidden="false" customHeight="true" outlineLevel="0" collapsed="false">
      <c r="A453" s="27" t="str">
        <f aca="false">IF(B453="","",ROW()-2)</f>
        <v/>
      </c>
      <c r="B453" s="28"/>
      <c r="C453" s="28"/>
      <c r="D453" s="28"/>
      <c r="E453" s="28"/>
      <c r="F453" s="28"/>
      <c r="G453" s="28"/>
      <c r="H453" s="28"/>
      <c r="I453" s="28"/>
      <c r="J453" s="29"/>
      <c r="K453" s="30"/>
      <c r="L453" s="31"/>
      <c r="M453" s="28"/>
      <c r="N453" s="32"/>
      <c r="O453" s="30"/>
      <c r="P453" s="31"/>
      <c r="Q453" s="33" t="str">
        <f aca="false">IF(AND(K453&lt;&gt;"",L453&lt;&gt;"",O453&lt;&gt;"",P453&lt;&gt;""),(O453+P453-K453-L453)*86400,"")</f>
        <v/>
      </c>
      <c r="R453" s="34"/>
      <c r="S453" s="32"/>
      <c r="T453" s="28"/>
      <c r="U453" s="35"/>
      <c r="V453" s="29"/>
      <c r="W453" s="28"/>
      <c r="X453" s="28"/>
      <c r="Y453" s="28"/>
      <c r="Z453" s="36" t="str">
        <f aca="false">IF(U453="","",SUM($U$3:U453))</f>
        <v/>
      </c>
    </row>
    <row r="454" customFormat="false" ht="30" hidden="false" customHeight="true" outlineLevel="0" collapsed="false">
      <c r="A454" s="27" t="str">
        <f aca="false">IF(B454="","",ROW()-2)</f>
        <v/>
      </c>
      <c r="B454" s="28"/>
      <c r="C454" s="28"/>
      <c r="D454" s="28"/>
      <c r="E454" s="28"/>
      <c r="F454" s="28"/>
      <c r="G454" s="28"/>
      <c r="H454" s="28"/>
      <c r="I454" s="28"/>
      <c r="J454" s="29"/>
      <c r="K454" s="30"/>
      <c r="L454" s="31"/>
      <c r="M454" s="28"/>
      <c r="N454" s="32"/>
      <c r="O454" s="30"/>
      <c r="P454" s="31"/>
      <c r="Q454" s="33" t="str">
        <f aca="false">IF(AND(K454&lt;&gt;"",L454&lt;&gt;"",O454&lt;&gt;"",P454&lt;&gt;""),(O454+P454-K454-L454)*86400,"")</f>
        <v/>
      </c>
      <c r="R454" s="34"/>
      <c r="S454" s="32"/>
      <c r="T454" s="28"/>
      <c r="U454" s="35"/>
      <c r="V454" s="29"/>
      <c r="W454" s="28"/>
      <c r="X454" s="28"/>
      <c r="Y454" s="28"/>
      <c r="Z454" s="36" t="str">
        <f aca="false">IF(U454="","",SUM($U$3:U454))</f>
        <v/>
      </c>
    </row>
    <row r="455" customFormat="false" ht="30" hidden="false" customHeight="true" outlineLevel="0" collapsed="false">
      <c r="A455" s="27" t="str">
        <f aca="false">IF(B455="","",ROW()-2)</f>
        <v/>
      </c>
      <c r="B455" s="28"/>
      <c r="C455" s="28"/>
      <c r="D455" s="28"/>
      <c r="E455" s="28"/>
      <c r="F455" s="28"/>
      <c r="G455" s="28"/>
      <c r="H455" s="28"/>
      <c r="I455" s="28"/>
      <c r="J455" s="29"/>
      <c r="K455" s="30"/>
      <c r="L455" s="31"/>
      <c r="M455" s="28"/>
      <c r="N455" s="32"/>
      <c r="O455" s="30"/>
      <c r="P455" s="31"/>
      <c r="Q455" s="33" t="str">
        <f aca="false">IF(AND(K455&lt;&gt;"",L455&lt;&gt;"",O455&lt;&gt;"",P455&lt;&gt;""),(O455+P455-K455-L455)*86400,"")</f>
        <v/>
      </c>
      <c r="R455" s="34"/>
      <c r="S455" s="32"/>
      <c r="T455" s="28"/>
      <c r="U455" s="35"/>
      <c r="V455" s="29"/>
      <c r="W455" s="28"/>
      <c r="X455" s="28"/>
      <c r="Y455" s="28"/>
      <c r="Z455" s="36" t="str">
        <f aca="false">IF(U455="","",SUM($U$3:U455))</f>
        <v/>
      </c>
    </row>
    <row r="456" customFormat="false" ht="30" hidden="false" customHeight="true" outlineLevel="0" collapsed="false">
      <c r="A456" s="27" t="str">
        <f aca="false">IF(B456="","",ROW()-2)</f>
        <v/>
      </c>
      <c r="B456" s="28"/>
      <c r="C456" s="28"/>
      <c r="D456" s="28"/>
      <c r="E456" s="28"/>
      <c r="F456" s="28"/>
      <c r="G456" s="28"/>
      <c r="H456" s="28"/>
      <c r="I456" s="28"/>
      <c r="J456" s="29"/>
      <c r="K456" s="30"/>
      <c r="L456" s="31"/>
      <c r="M456" s="28"/>
      <c r="N456" s="32"/>
      <c r="O456" s="30"/>
      <c r="P456" s="31"/>
      <c r="Q456" s="33" t="str">
        <f aca="false">IF(AND(K456&lt;&gt;"",L456&lt;&gt;"",O456&lt;&gt;"",P456&lt;&gt;""),(O456+P456-K456-L456)*86400,"")</f>
        <v/>
      </c>
      <c r="R456" s="34"/>
      <c r="S456" s="32"/>
      <c r="T456" s="28"/>
      <c r="U456" s="35"/>
      <c r="V456" s="29"/>
      <c r="W456" s="28"/>
      <c r="X456" s="28"/>
      <c r="Y456" s="28"/>
      <c r="Z456" s="36" t="str">
        <f aca="false">IF(U456="","",SUM($U$3:U456))</f>
        <v/>
      </c>
    </row>
    <row r="457" customFormat="false" ht="30" hidden="false" customHeight="true" outlineLevel="0" collapsed="false">
      <c r="A457" s="27" t="str">
        <f aca="false">IF(B457="","",ROW()-2)</f>
        <v/>
      </c>
      <c r="B457" s="28"/>
      <c r="C457" s="28"/>
      <c r="D457" s="28"/>
      <c r="E457" s="28"/>
      <c r="F457" s="28"/>
      <c r="G457" s="28"/>
      <c r="H457" s="28"/>
      <c r="I457" s="28"/>
      <c r="J457" s="29"/>
      <c r="K457" s="30"/>
      <c r="L457" s="31"/>
      <c r="M457" s="28"/>
      <c r="N457" s="32"/>
      <c r="O457" s="30"/>
      <c r="P457" s="31"/>
      <c r="Q457" s="33" t="str">
        <f aca="false">IF(AND(K457&lt;&gt;"",L457&lt;&gt;"",O457&lt;&gt;"",P457&lt;&gt;""),(O457+P457-K457-L457)*86400,"")</f>
        <v/>
      </c>
      <c r="R457" s="34"/>
      <c r="S457" s="32"/>
      <c r="T457" s="28"/>
      <c r="U457" s="35"/>
      <c r="V457" s="29"/>
      <c r="W457" s="28"/>
      <c r="X457" s="28"/>
      <c r="Y457" s="28"/>
      <c r="Z457" s="36" t="str">
        <f aca="false">IF(U457="","",SUM($U$3:U457))</f>
        <v/>
      </c>
    </row>
    <row r="458" customFormat="false" ht="30" hidden="false" customHeight="true" outlineLevel="0" collapsed="false">
      <c r="A458" s="27" t="str">
        <f aca="false">IF(B458="","",ROW()-2)</f>
        <v/>
      </c>
      <c r="B458" s="28"/>
      <c r="C458" s="28"/>
      <c r="D458" s="28"/>
      <c r="E458" s="28"/>
      <c r="F458" s="28"/>
      <c r="G458" s="28"/>
      <c r="H458" s="28"/>
      <c r="I458" s="28"/>
      <c r="J458" s="29"/>
      <c r="K458" s="30"/>
      <c r="L458" s="31"/>
      <c r="M458" s="28"/>
      <c r="N458" s="32"/>
      <c r="O458" s="30"/>
      <c r="P458" s="31"/>
      <c r="Q458" s="33" t="str">
        <f aca="false">IF(AND(K458&lt;&gt;"",L458&lt;&gt;"",O458&lt;&gt;"",P458&lt;&gt;""),(O458+P458-K458-L458)*86400,"")</f>
        <v/>
      </c>
      <c r="R458" s="34"/>
      <c r="S458" s="32"/>
      <c r="T458" s="28"/>
      <c r="U458" s="35"/>
      <c r="V458" s="29"/>
      <c r="W458" s="28"/>
      <c r="X458" s="28"/>
      <c r="Y458" s="28"/>
      <c r="Z458" s="36" t="str">
        <f aca="false">IF(U458="","",SUM($U$3:U458))</f>
        <v/>
      </c>
    </row>
    <row r="459" customFormat="false" ht="30" hidden="false" customHeight="true" outlineLevel="0" collapsed="false">
      <c r="A459" s="27" t="str">
        <f aca="false">IF(B459="","",ROW()-2)</f>
        <v/>
      </c>
      <c r="B459" s="28"/>
      <c r="C459" s="28"/>
      <c r="D459" s="28"/>
      <c r="E459" s="28"/>
      <c r="F459" s="28"/>
      <c r="G459" s="28"/>
      <c r="H459" s="28"/>
      <c r="I459" s="28"/>
      <c r="J459" s="29"/>
      <c r="K459" s="30"/>
      <c r="L459" s="31"/>
      <c r="M459" s="28"/>
      <c r="N459" s="32"/>
      <c r="O459" s="30"/>
      <c r="P459" s="31"/>
      <c r="Q459" s="33" t="str">
        <f aca="false">IF(AND(K459&lt;&gt;"",L459&lt;&gt;"",O459&lt;&gt;"",P459&lt;&gt;""),(O459+P459-K459-L459)*86400,"")</f>
        <v/>
      </c>
      <c r="R459" s="34"/>
      <c r="S459" s="32"/>
      <c r="T459" s="28"/>
      <c r="U459" s="35"/>
      <c r="V459" s="29"/>
      <c r="W459" s="28"/>
      <c r="X459" s="28"/>
      <c r="Y459" s="28"/>
      <c r="Z459" s="36" t="str">
        <f aca="false">IF(U459="","",SUM($U$3:U459))</f>
        <v/>
      </c>
    </row>
    <row r="460" customFormat="false" ht="30" hidden="false" customHeight="true" outlineLevel="0" collapsed="false">
      <c r="A460" s="27" t="str">
        <f aca="false">IF(B460="","",ROW()-2)</f>
        <v/>
      </c>
      <c r="B460" s="28"/>
      <c r="C460" s="28"/>
      <c r="D460" s="28"/>
      <c r="E460" s="28"/>
      <c r="F460" s="28"/>
      <c r="G460" s="28"/>
      <c r="H460" s="28"/>
      <c r="I460" s="28"/>
      <c r="J460" s="29"/>
      <c r="K460" s="30"/>
      <c r="L460" s="31"/>
      <c r="M460" s="28"/>
      <c r="N460" s="32"/>
      <c r="O460" s="30"/>
      <c r="P460" s="31"/>
      <c r="Q460" s="33" t="str">
        <f aca="false">IF(AND(K460&lt;&gt;"",L460&lt;&gt;"",O460&lt;&gt;"",P460&lt;&gt;""),(O460+P460-K460-L460)*86400,"")</f>
        <v/>
      </c>
      <c r="R460" s="34"/>
      <c r="S460" s="32"/>
      <c r="T460" s="28"/>
      <c r="U460" s="35"/>
      <c r="V460" s="29"/>
      <c r="W460" s="28"/>
      <c r="X460" s="28"/>
      <c r="Y460" s="28"/>
      <c r="Z460" s="36" t="str">
        <f aca="false">IF(U460="","",SUM($U$3:U460))</f>
        <v/>
      </c>
    </row>
    <row r="461" customFormat="false" ht="30" hidden="false" customHeight="true" outlineLevel="0" collapsed="false">
      <c r="A461" s="27" t="str">
        <f aca="false">IF(B461="","",ROW()-2)</f>
        <v/>
      </c>
      <c r="B461" s="28"/>
      <c r="C461" s="28"/>
      <c r="D461" s="28"/>
      <c r="E461" s="28"/>
      <c r="F461" s="28"/>
      <c r="G461" s="28"/>
      <c r="H461" s="28"/>
      <c r="I461" s="28"/>
      <c r="J461" s="29"/>
      <c r="K461" s="30"/>
      <c r="L461" s="31"/>
      <c r="M461" s="28"/>
      <c r="N461" s="32"/>
      <c r="O461" s="30"/>
      <c r="P461" s="31"/>
      <c r="Q461" s="33" t="str">
        <f aca="false">IF(AND(K461&lt;&gt;"",L461&lt;&gt;"",O461&lt;&gt;"",P461&lt;&gt;""),(O461+P461-K461-L461)*86400,"")</f>
        <v/>
      </c>
      <c r="R461" s="34"/>
      <c r="S461" s="32"/>
      <c r="T461" s="28"/>
      <c r="U461" s="35"/>
      <c r="V461" s="29"/>
      <c r="W461" s="28"/>
      <c r="X461" s="28"/>
      <c r="Y461" s="28"/>
      <c r="Z461" s="36" t="str">
        <f aca="false">IF(U461="","",SUM($U$3:U461))</f>
        <v/>
      </c>
    </row>
    <row r="462" customFormat="false" ht="30" hidden="false" customHeight="true" outlineLevel="0" collapsed="false">
      <c r="A462" s="27" t="str">
        <f aca="false">IF(B462="","",ROW()-2)</f>
        <v/>
      </c>
      <c r="B462" s="28"/>
      <c r="C462" s="28"/>
      <c r="D462" s="28"/>
      <c r="E462" s="28"/>
      <c r="F462" s="28"/>
      <c r="G462" s="28"/>
      <c r="H462" s="28"/>
      <c r="I462" s="28"/>
      <c r="J462" s="29"/>
      <c r="K462" s="30"/>
      <c r="L462" s="31"/>
      <c r="M462" s="28"/>
      <c r="N462" s="32"/>
      <c r="O462" s="30"/>
      <c r="P462" s="31"/>
      <c r="Q462" s="33" t="str">
        <f aca="false">IF(AND(K462&lt;&gt;"",L462&lt;&gt;"",O462&lt;&gt;"",P462&lt;&gt;""),(O462+P462-K462-L462)*86400,"")</f>
        <v/>
      </c>
      <c r="R462" s="34"/>
      <c r="S462" s="32"/>
      <c r="T462" s="28"/>
      <c r="U462" s="35"/>
      <c r="V462" s="29"/>
      <c r="W462" s="28"/>
      <c r="X462" s="28"/>
      <c r="Y462" s="28"/>
      <c r="Z462" s="36" t="str">
        <f aca="false">IF(U462="","",SUM($U$3:U462))</f>
        <v/>
      </c>
    </row>
    <row r="463" customFormat="false" ht="30" hidden="false" customHeight="true" outlineLevel="0" collapsed="false">
      <c r="A463" s="27" t="str">
        <f aca="false">IF(B463="","",ROW()-2)</f>
        <v/>
      </c>
      <c r="B463" s="28"/>
      <c r="C463" s="28"/>
      <c r="D463" s="28"/>
      <c r="E463" s="28"/>
      <c r="F463" s="28"/>
      <c r="G463" s="28"/>
      <c r="H463" s="28"/>
      <c r="I463" s="28"/>
      <c r="J463" s="29"/>
      <c r="K463" s="30"/>
      <c r="L463" s="31"/>
      <c r="M463" s="28"/>
      <c r="N463" s="32"/>
      <c r="O463" s="30"/>
      <c r="P463" s="31"/>
      <c r="Q463" s="33" t="str">
        <f aca="false">IF(AND(K463&lt;&gt;"",L463&lt;&gt;"",O463&lt;&gt;"",P463&lt;&gt;""),(O463+P463-K463-L463)*86400,"")</f>
        <v/>
      </c>
      <c r="R463" s="34"/>
      <c r="S463" s="32"/>
      <c r="T463" s="28"/>
      <c r="U463" s="35"/>
      <c r="V463" s="29"/>
      <c r="W463" s="28"/>
      <c r="X463" s="28"/>
      <c r="Y463" s="28"/>
      <c r="Z463" s="36" t="str">
        <f aca="false">IF(U463="","",SUM($U$3:U463))</f>
        <v/>
      </c>
    </row>
    <row r="464" customFormat="false" ht="30" hidden="false" customHeight="true" outlineLevel="0" collapsed="false">
      <c r="A464" s="27" t="str">
        <f aca="false">IF(B464="","",ROW()-2)</f>
        <v/>
      </c>
      <c r="B464" s="28"/>
      <c r="C464" s="28"/>
      <c r="D464" s="28"/>
      <c r="E464" s="28"/>
      <c r="F464" s="28"/>
      <c r="G464" s="28"/>
      <c r="H464" s="28"/>
      <c r="I464" s="28"/>
      <c r="J464" s="29"/>
      <c r="K464" s="30"/>
      <c r="L464" s="31"/>
      <c r="M464" s="28"/>
      <c r="N464" s="32"/>
      <c r="O464" s="30"/>
      <c r="P464" s="31"/>
      <c r="Q464" s="33" t="str">
        <f aca="false">IF(AND(K464&lt;&gt;"",L464&lt;&gt;"",O464&lt;&gt;"",P464&lt;&gt;""),(O464+P464-K464-L464)*86400,"")</f>
        <v/>
      </c>
      <c r="R464" s="34"/>
      <c r="S464" s="32"/>
      <c r="T464" s="28"/>
      <c r="U464" s="35"/>
      <c r="V464" s="29"/>
      <c r="W464" s="28"/>
      <c r="X464" s="28"/>
      <c r="Y464" s="28"/>
      <c r="Z464" s="36" t="str">
        <f aca="false">IF(U464="","",SUM($U$3:U464))</f>
        <v/>
      </c>
    </row>
    <row r="465" customFormat="false" ht="30" hidden="false" customHeight="true" outlineLevel="0" collapsed="false">
      <c r="A465" s="27" t="str">
        <f aca="false">IF(B465="","",ROW()-2)</f>
        <v/>
      </c>
      <c r="B465" s="28"/>
      <c r="C465" s="28"/>
      <c r="D465" s="28"/>
      <c r="E465" s="28"/>
      <c r="F465" s="28"/>
      <c r="G465" s="28"/>
      <c r="H465" s="28"/>
      <c r="I465" s="28"/>
      <c r="J465" s="29"/>
      <c r="K465" s="30"/>
      <c r="L465" s="31"/>
      <c r="M465" s="28"/>
      <c r="N465" s="32"/>
      <c r="O465" s="30"/>
      <c r="P465" s="31"/>
      <c r="Q465" s="33" t="str">
        <f aca="false">IF(AND(K465&lt;&gt;"",L465&lt;&gt;"",O465&lt;&gt;"",P465&lt;&gt;""),(O465+P465-K465-L465)*86400,"")</f>
        <v/>
      </c>
      <c r="R465" s="34"/>
      <c r="S465" s="32"/>
      <c r="T465" s="28"/>
      <c r="U465" s="35"/>
      <c r="V465" s="29"/>
      <c r="W465" s="28"/>
      <c r="X465" s="28"/>
      <c r="Y465" s="28"/>
      <c r="Z465" s="36" t="str">
        <f aca="false">IF(U465="","",SUM($U$3:U465))</f>
        <v/>
      </c>
    </row>
    <row r="466" customFormat="false" ht="30" hidden="false" customHeight="true" outlineLevel="0" collapsed="false">
      <c r="A466" s="27" t="str">
        <f aca="false">IF(B466="","",ROW()-2)</f>
        <v/>
      </c>
      <c r="B466" s="28"/>
      <c r="C466" s="28"/>
      <c r="D466" s="28"/>
      <c r="E466" s="28"/>
      <c r="F466" s="28"/>
      <c r="G466" s="28"/>
      <c r="H466" s="28"/>
      <c r="I466" s="28"/>
      <c r="J466" s="29"/>
      <c r="K466" s="30"/>
      <c r="L466" s="31"/>
      <c r="M466" s="28"/>
      <c r="N466" s="32"/>
      <c r="O466" s="30"/>
      <c r="P466" s="31"/>
      <c r="Q466" s="33" t="str">
        <f aca="false">IF(AND(K466&lt;&gt;"",L466&lt;&gt;"",O466&lt;&gt;"",P466&lt;&gt;""),(O466+P466-K466-L466)*86400,"")</f>
        <v/>
      </c>
      <c r="R466" s="34"/>
      <c r="S466" s="32"/>
      <c r="T466" s="28"/>
      <c r="U466" s="35"/>
      <c r="V466" s="29"/>
      <c r="W466" s="28"/>
      <c r="X466" s="28"/>
      <c r="Y466" s="28"/>
      <c r="Z466" s="36" t="str">
        <f aca="false">IF(U466="","",SUM($U$3:U466))</f>
        <v/>
      </c>
    </row>
    <row r="467" customFormat="false" ht="30" hidden="false" customHeight="true" outlineLevel="0" collapsed="false">
      <c r="A467" s="27" t="str">
        <f aca="false">IF(B467="","",ROW()-2)</f>
        <v/>
      </c>
      <c r="B467" s="28"/>
      <c r="C467" s="28"/>
      <c r="D467" s="28"/>
      <c r="E467" s="28"/>
      <c r="F467" s="28"/>
      <c r="G467" s="28"/>
      <c r="H467" s="28"/>
      <c r="I467" s="28"/>
      <c r="J467" s="29"/>
      <c r="K467" s="30"/>
      <c r="L467" s="31"/>
      <c r="M467" s="28"/>
      <c r="N467" s="32"/>
      <c r="O467" s="30"/>
      <c r="P467" s="31"/>
      <c r="Q467" s="33" t="str">
        <f aca="false">IF(AND(K467&lt;&gt;"",L467&lt;&gt;"",O467&lt;&gt;"",P467&lt;&gt;""),(O467+P467-K467-L467)*86400,"")</f>
        <v/>
      </c>
      <c r="R467" s="34"/>
      <c r="S467" s="32"/>
      <c r="T467" s="28"/>
      <c r="U467" s="35"/>
      <c r="V467" s="29"/>
      <c r="W467" s="28"/>
      <c r="X467" s="28"/>
      <c r="Y467" s="28"/>
      <c r="Z467" s="36" t="str">
        <f aca="false">IF(U467="","",SUM($U$3:U467))</f>
        <v/>
      </c>
    </row>
    <row r="468" customFormat="false" ht="30" hidden="false" customHeight="true" outlineLevel="0" collapsed="false">
      <c r="A468" s="27" t="str">
        <f aca="false">IF(B468="","",ROW()-2)</f>
        <v/>
      </c>
      <c r="B468" s="28"/>
      <c r="C468" s="28"/>
      <c r="D468" s="28"/>
      <c r="E468" s="28"/>
      <c r="F468" s="28"/>
      <c r="G468" s="28"/>
      <c r="H468" s="28"/>
      <c r="I468" s="28"/>
      <c r="J468" s="29"/>
      <c r="K468" s="30"/>
      <c r="L468" s="31"/>
      <c r="M468" s="28"/>
      <c r="N468" s="32"/>
      <c r="O468" s="30"/>
      <c r="P468" s="31"/>
      <c r="Q468" s="33" t="str">
        <f aca="false">IF(AND(K468&lt;&gt;"",L468&lt;&gt;"",O468&lt;&gt;"",P468&lt;&gt;""),(O468+P468-K468-L468)*86400,"")</f>
        <v/>
      </c>
      <c r="R468" s="34"/>
      <c r="S468" s="32"/>
      <c r="T468" s="28"/>
      <c r="U468" s="35"/>
      <c r="V468" s="29"/>
      <c r="W468" s="28"/>
      <c r="X468" s="28"/>
      <c r="Y468" s="28"/>
      <c r="Z468" s="36" t="str">
        <f aca="false">IF(U468="","",SUM($U$3:U468))</f>
        <v/>
      </c>
    </row>
    <row r="469" customFormat="false" ht="30" hidden="false" customHeight="true" outlineLevel="0" collapsed="false">
      <c r="A469" s="27" t="str">
        <f aca="false">IF(B469="","",ROW()-2)</f>
        <v/>
      </c>
      <c r="B469" s="28"/>
      <c r="C469" s="28"/>
      <c r="D469" s="28"/>
      <c r="E469" s="28"/>
      <c r="F469" s="28"/>
      <c r="G469" s="28"/>
      <c r="H469" s="28"/>
      <c r="I469" s="28"/>
      <c r="J469" s="29"/>
      <c r="K469" s="30"/>
      <c r="L469" s="31"/>
      <c r="M469" s="28"/>
      <c r="N469" s="32"/>
      <c r="O469" s="30"/>
      <c r="P469" s="31"/>
      <c r="Q469" s="33" t="str">
        <f aca="false">IF(AND(K469&lt;&gt;"",L469&lt;&gt;"",O469&lt;&gt;"",P469&lt;&gt;""),(O469+P469-K469-L469)*86400,"")</f>
        <v/>
      </c>
      <c r="R469" s="34"/>
      <c r="S469" s="32"/>
      <c r="T469" s="28"/>
      <c r="U469" s="35"/>
      <c r="V469" s="29"/>
      <c r="W469" s="28"/>
      <c r="X469" s="28"/>
      <c r="Y469" s="28"/>
      <c r="Z469" s="36" t="str">
        <f aca="false">IF(U469="","",SUM($U$3:U469))</f>
        <v/>
      </c>
    </row>
    <row r="470" customFormat="false" ht="30" hidden="false" customHeight="true" outlineLevel="0" collapsed="false">
      <c r="A470" s="27" t="str">
        <f aca="false">IF(B470="","",ROW()-2)</f>
        <v/>
      </c>
      <c r="B470" s="28"/>
      <c r="C470" s="28"/>
      <c r="D470" s="28"/>
      <c r="E470" s="28"/>
      <c r="F470" s="28"/>
      <c r="G470" s="28"/>
      <c r="H470" s="28"/>
      <c r="I470" s="28"/>
      <c r="J470" s="29"/>
      <c r="K470" s="30"/>
      <c r="L470" s="31"/>
      <c r="M470" s="28"/>
      <c r="N470" s="32"/>
      <c r="O470" s="30"/>
      <c r="P470" s="31"/>
      <c r="Q470" s="33" t="str">
        <f aca="false">IF(AND(K470&lt;&gt;"",L470&lt;&gt;"",O470&lt;&gt;"",P470&lt;&gt;""),(O470+P470-K470-L470)*86400,"")</f>
        <v/>
      </c>
      <c r="R470" s="34"/>
      <c r="S470" s="32"/>
      <c r="T470" s="28"/>
      <c r="U470" s="35"/>
      <c r="V470" s="29"/>
      <c r="W470" s="28"/>
      <c r="X470" s="28"/>
      <c r="Y470" s="28"/>
      <c r="Z470" s="36" t="str">
        <f aca="false">IF(U470="","",SUM($U$3:U470))</f>
        <v/>
      </c>
    </row>
    <row r="471" customFormat="false" ht="30" hidden="false" customHeight="true" outlineLevel="0" collapsed="false">
      <c r="A471" s="27" t="str">
        <f aca="false">IF(B471="","",ROW()-2)</f>
        <v/>
      </c>
      <c r="B471" s="28"/>
      <c r="C471" s="28"/>
      <c r="D471" s="28"/>
      <c r="E471" s="28"/>
      <c r="F471" s="28"/>
      <c r="G471" s="28"/>
      <c r="H471" s="28"/>
      <c r="I471" s="28"/>
      <c r="J471" s="29"/>
      <c r="K471" s="30"/>
      <c r="L471" s="31"/>
      <c r="M471" s="28"/>
      <c r="N471" s="32"/>
      <c r="O471" s="30"/>
      <c r="P471" s="31"/>
      <c r="Q471" s="33" t="str">
        <f aca="false">IF(AND(K471&lt;&gt;"",L471&lt;&gt;"",O471&lt;&gt;"",P471&lt;&gt;""),(O471+P471-K471-L471)*86400,"")</f>
        <v/>
      </c>
      <c r="R471" s="34"/>
      <c r="S471" s="32"/>
      <c r="T471" s="28"/>
      <c r="U471" s="35"/>
      <c r="V471" s="29"/>
      <c r="W471" s="28"/>
      <c r="X471" s="28"/>
      <c r="Y471" s="28"/>
      <c r="Z471" s="36" t="str">
        <f aca="false">IF(U471="","",SUM($U$3:U471))</f>
        <v/>
      </c>
    </row>
    <row r="472" customFormat="false" ht="30" hidden="false" customHeight="true" outlineLevel="0" collapsed="false">
      <c r="A472" s="27" t="str">
        <f aca="false">IF(B472="","",ROW()-2)</f>
        <v/>
      </c>
      <c r="B472" s="28"/>
      <c r="C472" s="28"/>
      <c r="D472" s="28"/>
      <c r="E472" s="28"/>
      <c r="F472" s="28"/>
      <c r="G472" s="28"/>
      <c r="H472" s="28"/>
      <c r="I472" s="28"/>
      <c r="J472" s="29"/>
      <c r="K472" s="30"/>
      <c r="L472" s="31"/>
      <c r="M472" s="28"/>
      <c r="N472" s="32"/>
      <c r="O472" s="30"/>
      <c r="P472" s="31"/>
      <c r="Q472" s="33" t="str">
        <f aca="false">IF(AND(K472&lt;&gt;"",L472&lt;&gt;"",O472&lt;&gt;"",P472&lt;&gt;""),(O472+P472-K472-L472)*86400,"")</f>
        <v/>
      </c>
      <c r="R472" s="34"/>
      <c r="S472" s="32"/>
      <c r="T472" s="28"/>
      <c r="U472" s="35"/>
      <c r="V472" s="29"/>
      <c r="W472" s="28"/>
      <c r="X472" s="28"/>
      <c r="Y472" s="28"/>
      <c r="Z472" s="36" t="str">
        <f aca="false">IF(U472="","",SUM($U$3:U472))</f>
        <v/>
      </c>
    </row>
    <row r="473" customFormat="false" ht="30" hidden="false" customHeight="true" outlineLevel="0" collapsed="false">
      <c r="A473" s="27" t="str">
        <f aca="false">IF(B473="","",ROW()-2)</f>
        <v/>
      </c>
      <c r="B473" s="28"/>
      <c r="C473" s="28"/>
      <c r="D473" s="28"/>
      <c r="E473" s="28"/>
      <c r="F473" s="28"/>
      <c r="G473" s="28"/>
      <c r="H473" s="28"/>
      <c r="I473" s="28"/>
      <c r="J473" s="29"/>
      <c r="K473" s="30"/>
      <c r="L473" s="31"/>
      <c r="M473" s="28"/>
      <c r="N473" s="32"/>
      <c r="O473" s="30"/>
      <c r="P473" s="31"/>
      <c r="Q473" s="33" t="str">
        <f aca="false">IF(AND(K473&lt;&gt;"",L473&lt;&gt;"",O473&lt;&gt;"",P473&lt;&gt;""),(O473+P473-K473-L473)*86400,"")</f>
        <v/>
      </c>
      <c r="R473" s="34"/>
      <c r="S473" s="32"/>
      <c r="T473" s="28"/>
      <c r="U473" s="35"/>
      <c r="V473" s="29"/>
      <c r="W473" s="28"/>
      <c r="X473" s="28"/>
      <c r="Y473" s="28"/>
      <c r="Z473" s="36" t="str">
        <f aca="false">IF(U473="","",SUM($U$3:U473))</f>
        <v/>
      </c>
    </row>
    <row r="474" customFormat="false" ht="30" hidden="false" customHeight="true" outlineLevel="0" collapsed="false">
      <c r="A474" s="27" t="str">
        <f aca="false">IF(B474="","",ROW()-2)</f>
        <v/>
      </c>
      <c r="B474" s="28"/>
      <c r="C474" s="28"/>
      <c r="D474" s="28"/>
      <c r="E474" s="28"/>
      <c r="F474" s="28"/>
      <c r="G474" s="28"/>
      <c r="H474" s="28"/>
      <c r="I474" s="28"/>
      <c r="J474" s="29"/>
      <c r="K474" s="30"/>
      <c r="L474" s="31"/>
      <c r="M474" s="28"/>
      <c r="N474" s="32"/>
      <c r="O474" s="30"/>
      <c r="P474" s="31"/>
      <c r="Q474" s="33" t="str">
        <f aca="false">IF(AND(K474&lt;&gt;"",L474&lt;&gt;"",O474&lt;&gt;"",P474&lt;&gt;""),(O474+P474-K474-L474)*86400,"")</f>
        <v/>
      </c>
      <c r="R474" s="34"/>
      <c r="S474" s="32"/>
      <c r="T474" s="28"/>
      <c r="U474" s="35"/>
      <c r="V474" s="29"/>
      <c r="W474" s="28"/>
      <c r="X474" s="28"/>
      <c r="Y474" s="28"/>
      <c r="Z474" s="36" t="str">
        <f aca="false">IF(U474="","",SUM($U$3:U474))</f>
        <v/>
      </c>
    </row>
    <row r="475" customFormat="false" ht="30" hidden="false" customHeight="true" outlineLevel="0" collapsed="false">
      <c r="A475" s="27" t="str">
        <f aca="false">IF(B475="","",ROW()-2)</f>
        <v/>
      </c>
      <c r="B475" s="28"/>
      <c r="C475" s="28"/>
      <c r="D475" s="28"/>
      <c r="E475" s="28"/>
      <c r="F475" s="28"/>
      <c r="G475" s="28"/>
      <c r="H475" s="28"/>
      <c r="I475" s="28"/>
      <c r="J475" s="29"/>
      <c r="K475" s="30"/>
      <c r="L475" s="31"/>
      <c r="M475" s="28"/>
      <c r="N475" s="32"/>
      <c r="O475" s="30"/>
      <c r="P475" s="31"/>
      <c r="Q475" s="33" t="str">
        <f aca="false">IF(AND(K475&lt;&gt;"",L475&lt;&gt;"",O475&lt;&gt;"",P475&lt;&gt;""),(O475+P475-K475-L475)*86400,"")</f>
        <v/>
      </c>
      <c r="R475" s="34"/>
      <c r="S475" s="32"/>
      <c r="T475" s="28"/>
      <c r="U475" s="35"/>
      <c r="V475" s="29"/>
      <c r="W475" s="28"/>
      <c r="X475" s="28"/>
      <c r="Y475" s="28"/>
      <c r="Z475" s="36" t="str">
        <f aca="false">IF(U475="","",SUM($U$3:U475))</f>
        <v/>
      </c>
    </row>
    <row r="476" customFormat="false" ht="30" hidden="false" customHeight="true" outlineLevel="0" collapsed="false">
      <c r="A476" s="27" t="str">
        <f aca="false">IF(B476="","",ROW()-2)</f>
        <v/>
      </c>
      <c r="B476" s="28"/>
      <c r="C476" s="28"/>
      <c r="D476" s="28"/>
      <c r="E476" s="28"/>
      <c r="F476" s="28"/>
      <c r="G476" s="28"/>
      <c r="H476" s="28"/>
      <c r="I476" s="28"/>
      <c r="J476" s="29"/>
      <c r="K476" s="30"/>
      <c r="L476" s="31"/>
      <c r="M476" s="28"/>
      <c r="N476" s="32"/>
      <c r="O476" s="30"/>
      <c r="P476" s="31"/>
      <c r="Q476" s="33" t="str">
        <f aca="false">IF(AND(K476&lt;&gt;"",L476&lt;&gt;"",O476&lt;&gt;"",P476&lt;&gt;""),(O476+P476-K476-L476)*86400,"")</f>
        <v/>
      </c>
      <c r="R476" s="34"/>
      <c r="S476" s="32"/>
      <c r="T476" s="28"/>
      <c r="U476" s="35"/>
      <c r="V476" s="29"/>
      <c r="W476" s="28"/>
      <c r="X476" s="28"/>
      <c r="Y476" s="28"/>
      <c r="Z476" s="36" t="str">
        <f aca="false">IF(U476="","",SUM($U$3:U476))</f>
        <v/>
      </c>
    </row>
    <row r="477" customFormat="false" ht="30" hidden="false" customHeight="true" outlineLevel="0" collapsed="false">
      <c r="A477" s="27" t="str">
        <f aca="false">IF(B477="","",ROW()-2)</f>
        <v/>
      </c>
      <c r="B477" s="28"/>
      <c r="C477" s="28"/>
      <c r="D477" s="28"/>
      <c r="E477" s="28"/>
      <c r="F477" s="28"/>
      <c r="G477" s="28"/>
      <c r="H477" s="28"/>
      <c r="I477" s="28"/>
      <c r="J477" s="29"/>
      <c r="K477" s="30"/>
      <c r="L477" s="31"/>
      <c r="M477" s="28"/>
      <c r="N477" s="32"/>
      <c r="O477" s="30"/>
      <c r="P477" s="31"/>
      <c r="Q477" s="33" t="str">
        <f aca="false">IF(AND(K477&lt;&gt;"",L477&lt;&gt;"",O477&lt;&gt;"",P477&lt;&gt;""),(O477+P477-K477-L477)*86400,"")</f>
        <v/>
      </c>
      <c r="R477" s="34"/>
      <c r="S477" s="32"/>
      <c r="T477" s="28"/>
      <c r="U477" s="35"/>
      <c r="V477" s="29"/>
      <c r="W477" s="28"/>
      <c r="X477" s="28"/>
      <c r="Y477" s="28"/>
      <c r="Z477" s="36" t="str">
        <f aca="false">IF(U477="","",SUM($U$3:U477))</f>
        <v/>
      </c>
    </row>
    <row r="478" customFormat="false" ht="30" hidden="false" customHeight="true" outlineLevel="0" collapsed="false">
      <c r="A478" s="27" t="str">
        <f aca="false">IF(B478="","",ROW()-2)</f>
        <v/>
      </c>
      <c r="B478" s="28"/>
      <c r="C478" s="28"/>
      <c r="D478" s="28"/>
      <c r="E478" s="28"/>
      <c r="F478" s="28"/>
      <c r="G478" s="28"/>
      <c r="H478" s="28"/>
      <c r="I478" s="28"/>
      <c r="J478" s="29"/>
      <c r="K478" s="30"/>
      <c r="L478" s="31"/>
      <c r="M478" s="28"/>
      <c r="N478" s="32"/>
      <c r="O478" s="30"/>
      <c r="P478" s="31"/>
      <c r="Q478" s="33" t="str">
        <f aca="false">IF(AND(K478&lt;&gt;"",L478&lt;&gt;"",O478&lt;&gt;"",P478&lt;&gt;""),(O478+P478-K478-L478)*86400,"")</f>
        <v/>
      </c>
      <c r="R478" s="34"/>
      <c r="S478" s="32"/>
      <c r="T478" s="28"/>
      <c r="U478" s="35"/>
      <c r="V478" s="29"/>
      <c r="W478" s="28"/>
      <c r="X478" s="28"/>
      <c r="Y478" s="28"/>
      <c r="Z478" s="36" t="str">
        <f aca="false">IF(U478="","",SUM($U$3:U478))</f>
        <v/>
      </c>
    </row>
    <row r="479" customFormat="false" ht="30" hidden="false" customHeight="true" outlineLevel="0" collapsed="false">
      <c r="A479" s="27" t="str">
        <f aca="false">IF(B479="","",ROW()-2)</f>
        <v/>
      </c>
      <c r="B479" s="28"/>
      <c r="C479" s="28"/>
      <c r="D479" s="28"/>
      <c r="E479" s="28"/>
      <c r="F479" s="28"/>
      <c r="G479" s="28"/>
      <c r="H479" s="28"/>
      <c r="I479" s="28"/>
      <c r="J479" s="29"/>
      <c r="K479" s="30"/>
      <c r="L479" s="31"/>
      <c r="M479" s="28"/>
      <c r="N479" s="32"/>
      <c r="O479" s="30"/>
      <c r="P479" s="31"/>
      <c r="Q479" s="33" t="str">
        <f aca="false">IF(AND(K479&lt;&gt;"",L479&lt;&gt;"",O479&lt;&gt;"",P479&lt;&gt;""),(O479+P479-K479-L479)*86400,"")</f>
        <v/>
      </c>
      <c r="R479" s="34"/>
      <c r="S479" s="32"/>
      <c r="T479" s="28"/>
      <c r="U479" s="35"/>
      <c r="V479" s="29"/>
      <c r="W479" s="28"/>
      <c r="X479" s="28"/>
      <c r="Y479" s="28"/>
      <c r="Z479" s="36" t="str">
        <f aca="false">IF(U479="","",SUM($U$3:U479))</f>
        <v/>
      </c>
    </row>
    <row r="480" customFormat="false" ht="30" hidden="false" customHeight="true" outlineLevel="0" collapsed="false">
      <c r="A480" s="27" t="str">
        <f aca="false">IF(B480="","",ROW()-2)</f>
        <v/>
      </c>
      <c r="B480" s="28"/>
      <c r="C480" s="28"/>
      <c r="D480" s="28"/>
      <c r="E480" s="28"/>
      <c r="F480" s="28"/>
      <c r="G480" s="28"/>
      <c r="H480" s="28"/>
      <c r="I480" s="28"/>
      <c r="J480" s="29"/>
      <c r="K480" s="30"/>
      <c r="L480" s="31"/>
      <c r="M480" s="28"/>
      <c r="N480" s="32"/>
      <c r="O480" s="30"/>
      <c r="P480" s="31"/>
      <c r="Q480" s="33" t="str">
        <f aca="false">IF(AND(K480&lt;&gt;"",L480&lt;&gt;"",O480&lt;&gt;"",P480&lt;&gt;""),(O480+P480-K480-L480)*86400,"")</f>
        <v/>
      </c>
      <c r="R480" s="34"/>
      <c r="S480" s="32"/>
      <c r="T480" s="28"/>
      <c r="U480" s="35"/>
      <c r="V480" s="29"/>
      <c r="W480" s="28"/>
      <c r="X480" s="28"/>
      <c r="Y480" s="28"/>
      <c r="Z480" s="36" t="str">
        <f aca="false">IF(U480="","",SUM($U$3:U480))</f>
        <v/>
      </c>
    </row>
    <row r="481" customFormat="false" ht="30" hidden="false" customHeight="true" outlineLevel="0" collapsed="false">
      <c r="A481" s="27" t="str">
        <f aca="false">IF(B481="","",ROW()-2)</f>
        <v/>
      </c>
      <c r="B481" s="28"/>
      <c r="C481" s="28"/>
      <c r="D481" s="28"/>
      <c r="E481" s="28"/>
      <c r="F481" s="28"/>
      <c r="G481" s="28"/>
      <c r="H481" s="28"/>
      <c r="I481" s="28"/>
      <c r="J481" s="29"/>
      <c r="K481" s="30"/>
      <c r="L481" s="31"/>
      <c r="M481" s="28"/>
      <c r="N481" s="32"/>
      <c r="O481" s="30"/>
      <c r="P481" s="31"/>
      <c r="Q481" s="33" t="str">
        <f aca="false">IF(AND(K481&lt;&gt;"",L481&lt;&gt;"",O481&lt;&gt;"",P481&lt;&gt;""),(O481+P481-K481-L481)*86400,"")</f>
        <v/>
      </c>
      <c r="R481" s="34"/>
      <c r="S481" s="32"/>
      <c r="T481" s="28"/>
      <c r="U481" s="35"/>
      <c r="V481" s="29"/>
      <c r="W481" s="28"/>
      <c r="X481" s="28"/>
      <c r="Y481" s="28"/>
      <c r="Z481" s="36" t="str">
        <f aca="false">IF(U481="","",SUM($U$3:U481))</f>
        <v/>
      </c>
    </row>
    <row r="482" customFormat="false" ht="30" hidden="false" customHeight="true" outlineLevel="0" collapsed="false">
      <c r="A482" s="27" t="str">
        <f aca="false">IF(B482="","",ROW()-2)</f>
        <v/>
      </c>
      <c r="B482" s="28"/>
      <c r="C482" s="28"/>
      <c r="D482" s="28"/>
      <c r="E482" s="28"/>
      <c r="F482" s="28"/>
      <c r="G482" s="28"/>
      <c r="H482" s="28"/>
      <c r="I482" s="28"/>
      <c r="J482" s="29"/>
      <c r="K482" s="30"/>
      <c r="L482" s="31"/>
      <c r="M482" s="28"/>
      <c r="N482" s="32"/>
      <c r="O482" s="30"/>
      <c r="P482" s="31"/>
      <c r="Q482" s="33" t="str">
        <f aca="false">IF(AND(K482&lt;&gt;"",L482&lt;&gt;"",O482&lt;&gt;"",P482&lt;&gt;""),(O482+P482-K482-L482)*86400,"")</f>
        <v/>
      </c>
      <c r="R482" s="34"/>
      <c r="S482" s="32"/>
      <c r="T482" s="28"/>
      <c r="U482" s="35"/>
      <c r="V482" s="29"/>
      <c r="W482" s="28"/>
      <c r="X482" s="28"/>
      <c r="Y482" s="28"/>
      <c r="Z482" s="36" t="str">
        <f aca="false">IF(U482="","",SUM($U$3:U482))</f>
        <v/>
      </c>
    </row>
    <row r="483" customFormat="false" ht="30" hidden="false" customHeight="true" outlineLevel="0" collapsed="false">
      <c r="A483" s="27" t="str">
        <f aca="false">IF(B483="","",ROW()-2)</f>
        <v/>
      </c>
      <c r="B483" s="28"/>
      <c r="C483" s="28"/>
      <c r="D483" s="28"/>
      <c r="E483" s="28"/>
      <c r="F483" s="28"/>
      <c r="G483" s="28"/>
      <c r="H483" s="28"/>
      <c r="I483" s="28"/>
      <c r="J483" s="29"/>
      <c r="K483" s="30"/>
      <c r="L483" s="31"/>
      <c r="M483" s="28"/>
      <c r="N483" s="32"/>
      <c r="O483" s="30"/>
      <c r="P483" s="31"/>
      <c r="Q483" s="33" t="str">
        <f aca="false">IF(AND(K483&lt;&gt;"",L483&lt;&gt;"",O483&lt;&gt;"",P483&lt;&gt;""),(O483+P483-K483-L483)*86400,"")</f>
        <v/>
      </c>
      <c r="R483" s="34"/>
      <c r="S483" s="32"/>
      <c r="T483" s="28"/>
      <c r="U483" s="35"/>
      <c r="V483" s="29"/>
      <c r="W483" s="28"/>
      <c r="X483" s="28"/>
      <c r="Y483" s="28"/>
      <c r="Z483" s="36" t="str">
        <f aca="false">IF(U483="","",SUM($U$3:U483))</f>
        <v/>
      </c>
    </row>
    <row r="484" customFormat="false" ht="30" hidden="false" customHeight="true" outlineLevel="0" collapsed="false">
      <c r="A484" s="27" t="str">
        <f aca="false">IF(B484="","",ROW()-2)</f>
        <v/>
      </c>
      <c r="B484" s="28"/>
      <c r="C484" s="28"/>
      <c r="D484" s="28"/>
      <c r="E484" s="28"/>
      <c r="F484" s="28"/>
      <c r="G484" s="28"/>
      <c r="H484" s="28"/>
      <c r="I484" s="28"/>
      <c r="J484" s="29"/>
      <c r="K484" s="30"/>
      <c r="L484" s="31"/>
      <c r="M484" s="28"/>
      <c r="N484" s="32"/>
      <c r="O484" s="30"/>
      <c r="P484" s="31"/>
      <c r="Q484" s="33" t="str">
        <f aca="false">IF(AND(K484&lt;&gt;"",L484&lt;&gt;"",O484&lt;&gt;"",P484&lt;&gt;""),(O484+P484-K484-L484)*86400,"")</f>
        <v/>
      </c>
      <c r="R484" s="34"/>
      <c r="S484" s="32"/>
      <c r="T484" s="28"/>
      <c r="U484" s="35"/>
      <c r="V484" s="29"/>
      <c r="W484" s="28"/>
      <c r="X484" s="28"/>
      <c r="Y484" s="28"/>
      <c r="Z484" s="36" t="str">
        <f aca="false">IF(U484="","",SUM($U$3:U484))</f>
        <v/>
      </c>
    </row>
    <row r="485" customFormat="false" ht="30" hidden="false" customHeight="true" outlineLevel="0" collapsed="false">
      <c r="A485" s="27" t="str">
        <f aca="false">IF(B485="","",ROW()-2)</f>
        <v/>
      </c>
      <c r="B485" s="28"/>
      <c r="C485" s="28"/>
      <c r="D485" s="28"/>
      <c r="E485" s="28"/>
      <c r="F485" s="28"/>
      <c r="G485" s="28"/>
      <c r="H485" s="28"/>
      <c r="I485" s="28"/>
      <c r="J485" s="29"/>
      <c r="K485" s="30"/>
      <c r="L485" s="31"/>
      <c r="M485" s="28"/>
      <c r="N485" s="32"/>
      <c r="O485" s="30"/>
      <c r="P485" s="31"/>
      <c r="Q485" s="33" t="str">
        <f aca="false">IF(AND(K485&lt;&gt;"",L485&lt;&gt;"",O485&lt;&gt;"",P485&lt;&gt;""),(O485+P485-K485-L485)*86400,"")</f>
        <v/>
      </c>
      <c r="R485" s="34"/>
      <c r="S485" s="32"/>
      <c r="T485" s="28"/>
      <c r="U485" s="35"/>
      <c r="V485" s="29"/>
      <c r="W485" s="28"/>
      <c r="X485" s="28"/>
      <c r="Y485" s="28"/>
      <c r="Z485" s="36" t="str">
        <f aca="false">IF(U485="","",SUM($U$3:U485))</f>
        <v/>
      </c>
    </row>
    <row r="486" customFormat="false" ht="30" hidden="false" customHeight="true" outlineLevel="0" collapsed="false">
      <c r="A486" s="27" t="str">
        <f aca="false">IF(B486="","",ROW()-2)</f>
        <v/>
      </c>
      <c r="B486" s="28"/>
      <c r="C486" s="28"/>
      <c r="D486" s="28"/>
      <c r="E486" s="28"/>
      <c r="F486" s="28"/>
      <c r="G486" s="28"/>
      <c r="H486" s="28"/>
      <c r="I486" s="28"/>
      <c r="J486" s="29"/>
      <c r="K486" s="30"/>
      <c r="L486" s="31"/>
      <c r="M486" s="28"/>
      <c r="N486" s="32"/>
      <c r="O486" s="30"/>
      <c r="P486" s="31"/>
      <c r="Q486" s="33" t="str">
        <f aca="false">IF(AND(K486&lt;&gt;"",L486&lt;&gt;"",O486&lt;&gt;"",P486&lt;&gt;""),(O486+P486-K486-L486)*86400,"")</f>
        <v/>
      </c>
      <c r="R486" s="34"/>
      <c r="S486" s="32"/>
      <c r="T486" s="28"/>
      <c r="U486" s="35"/>
      <c r="V486" s="29"/>
      <c r="W486" s="28"/>
      <c r="X486" s="28"/>
      <c r="Y486" s="28"/>
      <c r="Z486" s="36" t="str">
        <f aca="false">IF(U486="","",SUM($U$3:U486))</f>
        <v/>
      </c>
    </row>
    <row r="487" customFormat="false" ht="30" hidden="false" customHeight="true" outlineLevel="0" collapsed="false">
      <c r="A487" s="27" t="str">
        <f aca="false">IF(B487="","",ROW()-2)</f>
        <v/>
      </c>
      <c r="B487" s="28"/>
      <c r="C487" s="28"/>
      <c r="D487" s="28"/>
      <c r="E487" s="28"/>
      <c r="F487" s="28"/>
      <c r="G487" s="28"/>
      <c r="H487" s="28"/>
      <c r="I487" s="28"/>
      <c r="J487" s="29"/>
      <c r="K487" s="30"/>
      <c r="L487" s="31"/>
      <c r="M487" s="28"/>
      <c r="N487" s="32"/>
      <c r="O487" s="30"/>
      <c r="P487" s="31"/>
      <c r="Q487" s="33" t="str">
        <f aca="false">IF(AND(K487&lt;&gt;"",L487&lt;&gt;"",O487&lt;&gt;"",P487&lt;&gt;""),(O487+P487-K487-L487)*86400,"")</f>
        <v/>
      </c>
      <c r="R487" s="34"/>
      <c r="S487" s="32"/>
      <c r="T487" s="28"/>
      <c r="U487" s="35"/>
      <c r="V487" s="29"/>
      <c r="W487" s="28"/>
      <c r="X487" s="28"/>
      <c r="Y487" s="28"/>
      <c r="Z487" s="36" t="str">
        <f aca="false">IF(U487="","",SUM($U$3:U487))</f>
        <v/>
      </c>
    </row>
    <row r="488" customFormat="false" ht="30" hidden="false" customHeight="true" outlineLevel="0" collapsed="false">
      <c r="A488" s="27" t="str">
        <f aca="false">IF(B488="","",ROW()-2)</f>
        <v/>
      </c>
      <c r="B488" s="28"/>
      <c r="C488" s="28"/>
      <c r="D488" s="28"/>
      <c r="E488" s="28"/>
      <c r="F488" s="28"/>
      <c r="G488" s="28"/>
      <c r="H488" s="28"/>
      <c r="I488" s="28"/>
      <c r="J488" s="29"/>
      <c r="K488" s="30"/>
      <c r="L488" s="31"/>
      <c r="M488" s="28"/>
      <c r="N488" s="32"/>
      <c r="O488" s="30"/>
      <c r="P488" s="31"/>
      <c r="Q488" s="33" t="str">
        <f aca="false">IF(AND(K488&lt;&gt;"",L488&lt;&gt;"",O488&lt;&gt;"",P488&lt;&gt;""),(O488+P488-K488-L488)*86400,"")</f>
        <v/>
      </c>
      <c r="R488" s="34"/>
      <c r="S488" s="32"/>
      <c r="T488" s="28"/>
      <c r="U488" s="35"/>
      <c r="V488" s="29"/>
      <c r="W488" s="28"/>
      <c r="X488" s="28"/>
      <c r="Y488" s="28"/>
      <c r="Z488" s="36" t="str">
        <f aca="false">IF(U488="","",SUM($U$3:U488))</f>
        <v/>
      </c>
    </row>
    <row r="489" customFormat="false" ht="30" hidden="false" customHeight="true" outlineLevel="0" collapsed="false">
      <c r="A489" s="27" t="str">
        <f aca="false">IF(B489="","",ROW()-2)</f>
        <v/>
      </c>
      <c r="B489" s="28"/>
      <c r="C489" s="28"/>
      <c r="D489" s="28"/>
      <c r="E489" s="28"/>
      <c r="F489" s="28"/>
      <c r="G489" s="28"/>
      <c r="H489" s="28"/>
      <c r="I489" s="28"/>
      <c r="J489" s="29"/>
      <c r="K489" s="30"/>
      <c r="L489" s="31"/>
      <c r="M489" s="28"/>
      <c r="N489" s="32"/>
      <c r="O489" s="30"/>
      <c r="P489" s="31"/>
      <c r="Q489" s="33" t="str">
        <f aca="false">IF(AND(K489&lt;&gt;"",L489&lt;&gt;"",O489&lt;&gt;"",P489&lt;&gt;""),(O489+P489-K489-L489)*86400,"")</f>
        <v/>
      </c>
      <c r="R489" s="34"/>
      <c r="S489" s="32"/>
      <c r="T489" s="28"/>
      <c r="U489" s="35"/>
      <c r="V489" s="29"/>
      <c r="W489" s="28"/>
      <c r="X489" s="28"/>
      <c r="Y489" s="28"/>
      <c r="Z489" s="36" t="str">
        <f aca="false">IF(U489="","",SUM($U$3:U489))</f>
        <v/>
      </c>
    </row>
    <row r="490" customFormat="false" ht="30" hidden="false" customHeight="true" outlineLevel="0" collapsed="false">
      <c r="A490" s="27" t="str">
        <f aca="false">IF(B490="","",ROW()-2)</f>
        <v/>
      </c>
      <c r="B490" s="28"/>
      <c r="C490" s="28"/>
      <c r="D490" s="28"/>
      <c r="E490" s="28"/>
      <c r="F490" s="28"/>
      <c r="G490" s="28"/>
      <c r="H490" s="28"/>
      <c r="I490" s="28"/>
      <c r="J490" s="29"/>
      <c r="K490" s="30"/>
      <c r="L490" s="31"/>
      <c r="M490" s="28"/>
      <c r="N490" s="32"/>
      <c r="O490" s="30"/>
      <c r="P490" s="31"/>
      <c r="Q490" s="33" t="str">
        <f aca="false">IF(AND(K490&lt;&gt;"",L490&lt;&gt;"",O490&lt;&gt;"",P490&lt;&gt;""),(O490+P490-K490-L490)*86400,"")</f>
        <v/>
      </c>
      <c r="R490" s="34"/>
      <c r="S490" s="32"/>
      <c r="T490" s="28"/>
      <c r="U490" s="35"/>
      <c r="V490" s="29"/>
      <c r="W490" s="28"/>
      <c r="X490" s="28"/>
      <c r="Y490" s="28"/>
      <c r="Z490" s="36" t="str">
        <f aca="false">IF(U490="","",SUM($U$3:U490))</f>
        <v/>
      </c>
    </row>
    <row r="491" customFormat="false" ht="30" hidden="false" customHeight="true" outlineLevel="0" collapsed="false">
      <c r="A491" s="27" t="str">
        <f aca="false">IF(B491="","",ROW()-2)</f>
        <v/>
      </c>
      <c r="B491" s="28"/>
      <c r="C491" s="28"/>
      <c r="D491" s="28"/>
      <c r="E491" s="28"/>
      <c r="F491" s="28"/>
      <c r="G491" s="28"/>
      <c r="H491" s="28"/>
      <c r="I491" s="28"/>
      <c r="J491" s="29"/>
      <c r="K491" s="30"/>
      <c r="L491" s="31"/>
      <c r="M491" s="28"/>
      <c r="N491" s="32"/>
      <c r="O491" s="30"/>
      <c r="P491" s="31"/>
      <c r="Q491" s="33" t="str">
        <f aca="false">IF(AND(K491&lt;&gt;"",L491&lt;&gt;"",O491&lt;&gt;"",P491&lt;&gt;""),(O491+P491-K491-L491)*86400,"")</f>
        <v/>
      </c>
      <c r="R491" s="34"/>
      <c r="S491" s="32"/>
      <c r="T491" s="28"/>
      <c r="U491" s="35"/>
      <c r="V491" s="29"/>
      <c r="W491" s="28"/>
      <c r="X491" s="28"/>
      <c r="Y491" s="28"/>
      <c r="Z491" s="36" t="str">
        <f aca="false">IF(U491="","",SUM($U$3:U491))</f>
        <v/>
      </c>
    </row>
    <row r="492" customFormat="false" ht="30" hidden="false" customHeight="true" outlineLevel="0" collapsed="false">
      <c r="A492" s="27" t="str">
        <f aca="false">IF(B492="","",ROW()-2)</f>
        <v/>
      </c>
      <c r="B492" s="28"/>
      <c r="C492" s="28"/>
      <c r="D492" s="28"/>
      <c r="E492" s="28"/>
      <c r="F492" s="28"/>
      <c r="G492" s="28"/>
      <c r="H492" s="28"/>
      <c r="I492" s="28"/>
      <c r="J492" s="29"/>
      <c r="K492" s="30"/>
      <c r="L492" s="31"/>
      <c r="M492" s="28"/>
      <c r="N492" s="32"/>
      <c r="O492" s="30"/>
      <c r="P492" s="31"/>
      <c r="Q492" s="33" t="str">
        <f aca="false">IF(AND(K492&lt;&gt;"",L492&lt;&gt;"",O492&lt;&gt;"",P492&lt;&gt;""),(O492+P492-K492-L492)*86400,"")</f>
        <v/>
      </c>
      <c r="R492" s="34"/>
      <c r="S492" s="32"/>
      <c r="T492" s="28"/>
      <c r="U492" s="35"/>
      <c r="V492" s="29"/>
      <c r="W492" s="28"/>
      <c r="X492" s="28"/>
      <c r="Y492" s="28"/>
      <c r="Z492" s="36" t="str">
        <f aca="false">IF(U492="","",SUM($U$3:U492))</f>
        <v/>
      </c>
    </row>
    <row r="493" customFormat="false" ht="30" hidden="false" customHeight="true" outlineLevel="0" collapsed="false">
      <c r="A493" s="27" t="str">
        <f aca="false">IF(B493="","",ROW()-2)</f>
        <v/>
      </c>
      <c r="B493" s="28"/>
      <c r="C493" s="28"/>
      <c r="D493" s="28"/>
      <c r="E493" s="28"/>
      <c r="F493" s="28"/>
      <c r="G493" s="28"/>
      <c r="H493" s="28"/>
      <c r="I493" s="28"/>
      <c r="J493" s="29"/>
      <c r="K493" s="30"/>
      <c r="L493" s="31"/>
      <c r="M493" s="28"/>
      <c r="N493" s="32"/>
      <c r="O493" s="30"/>
      <c r="P493" s="31"/>
      <c r="Q493" s="33" t="str">
        <f aca="false">IF(AND(K493&lt;&gt;"",L493&lt;&gt;"",O493&lt;&gt;"",P493&lt;&gt;""),(O493+P493-K493-L493)*86400,"")</f>
        <v/>
      </c>
      <c r="R493" s="34"/>
      <c r="S493" s="32"/>
      <c r="T493" s="28"/>
      <c r="U493" s="35"/>
      <c r="V493" s="29"/>
      <c r="W493" s="28"/>
      <c r="X493" s="28"/>
      <c r="Y493" s="28"/>
      <c r="Z493" s="36" t="str">
        <f aca="false">IF(U493="","",SUM($U$3:U493))</f>
        <v/>
      </c>
    </row>
    <row r="494" customFormat="false" ht="30" hidden="false" customHeight="true" outlineLevel="0" collapsed="false">
      <c r="A494" s="27" t="str">
        <f aca="false">IF(B494="","",ROW()-2)</f>
        <v/>
      </c>
      <c r="B494" s="28"/>
      <c r="C494" s="28"/>
      <c r="D494" s="28"/>
      <c r="E494" s="28"/>
      <c r="F494" s="28"/>
      <c r="G494" s="28"/>
      <c r="H494" s="28"/>
      <c r="I494" s="28"/>
      <c r="J494" s="29"/>
      <c r="K494" s="30"/>
      <c r="L494" s="31"/>
      <c r="M494" s="28"/>
      <c r="N494" s="32"/>
      <c r="O494" s="30"/>
      <c r="P494" s="31"/>
      <c r="Q494" s="33" t="str">
        <f aca="false">IF(AND(K494&lt;&gt;"",L494&lt;&gt;"",O494&lt;&gt;"",P494&lt;&gt;""),(O494+P494-K494-L494)*86400,"")</f>
        <v/>
      </c>
      <c r="R494" s="34"/>
      <c r="S494" s="32"/>
      <c r="T494" s="28"/>
      <c r="U494" s="35"/>
      <c r="V494" s="29"/>
      <c r="W494" s="28"/>
      <c r="X494" s="28"/>
      <c r="Y494" s="28"/>
      <c r="Z494" s="36" t="str">
        <f aca="false">IF(U494="","",SUM($U$3:U494))</f>
        <v/>
      </c>
    </row>
    <row r="495" customFormat="false" ht="30" hidden="false" customHeight="true" outlineLevel="0" collapsed="false">
      <c r="A495" s="27" t="str">
        <f aca="false">IF(B495="","",ROW()-2)</f>
        <v/>
      </c>
      <c r="B495" s="28"/>
      <c r="C495" s="28"/>
      <c r="D495" s="28"/>
      <c r="E495" s="28"/>
      <c r="F495" s="28"/>
      <c r="G495" s="28"/>
      <c r="H495" s="28"/>
      <c r="I495" s="28"/>
      <c r="J495" s="29"/>
      <c r="K495" s="30"/>
      <c r="L495" s="31"/>
      <c r="M495" s="28"/>
      <c r="N495" s="32"/>
      <c r="O495" s="30"/>
      <c r="P495" s="31"/>
      <c r="Q495" s="33" t="str">
        <f aca="false">IF(AND(K495&lt;&gt;"",L495&lt;&gt;"",O495&lt;&gt;"",P495&lt;&gt;""),(O495+P495-K495-L495)*86400,"")</f>
        <v/>
      </c>
      <c r="R495" s="34"/>
      <c r="S495" s="32"/>
      <c r="T495" s="28"/>
      <c r="U495" s="35"/>
      <c r="V495" s="29"/>
      <c r="W495" s="28"/>
      <c r="X495" s="28"/>
      <c r="Y495" s="28"/>
      <c r="Z495" s="36" t="str">
        <f aca="false">IF(U495="","",SUM($U$3:U495))</f>
        <v/>
      </c>
    </row>
    <row r="496" customFormat="false" ht="30" hidden="false" customHeight="true" outlineLevel="0" collapsed="false">
      <c r="A496" s="27" t="str">
        <f aca="false">IF(B496="","",ROW()-2)</f>
        <v/>
      </c>
      <c r="B496" s="28"/>
      <c r="C496" s="28"/>
      <c r="D496" s="28"/>
      <c r="E496" s="28"/>
      <c r="F496" s="28"/>
      <c r="G496" s="28"/>
      <c r="H496" s="28"/>
      <c r="I496" s="28"/>
      <c r="J496" s="29"/>
      <c r="K496" s="30"/>
      <c r="L496" s="31"/>
      <c r="M496" s="28"/>
      <c r="N496" s="32"/>
      <c r="O496" s="30"/>
      <c r="P496" s="31"/>
      <c r="Q496" s="33" t="str">
        <f aca="false">IF(AND(K496&lt;&gt;"",L496&lt;&gt;"",O496&lt;&gt;"",P496&lt;&gt;""),(O496+P496-K496-L496)*86400,"")</f>
        <v/>
      </c>
      <c r="R496" s="34"/>
      <c r="S496" s="32"/>
      <c r="T496" s="28"/>
      <c r="U496" s="35"/>
      <c r="V496" s="29"/>
      <c r="W496" s="28"/>
      <c r="X496" s="28"/>
      <c r="Y496" s="28"/>
      <c r="Z496" s="36" t="str">
        <f aca="false">IF(U496="","",SUM($U$3:U496))</f>
        <v/>
      </c>
    </row>
    <row r="497" customFormat="false" ht="30" hidden="false" customHeight="true" outlineLevel="0" collapsed="false">
      <c r="A497" s="27" t="str">
        <f aca="false">IF(B497="","",ROW()-2)</f>
        <v/>
      </c>
      <c r="B497" s="28"/>
      <c r="C497" s="28"/>
      <c r="D497" s="28"/>
      <c r="E497" s="28"/>
      <c r="F497" s="28"/>
      <c r="G497" s="28"/>
      <c r="H497" s="28"/>
      <c r="I497" s="28"/>
      <c r="J497" s="29"/>
      <c r="K497" s="30"/>
      <c r="L497" s="31"/>
      <c r="M497" s="28"/>
      <c r="N497" s="32"/>
      <c r="O497" s="30"/>
      <c r="P497" s="31"/>
      <c r="Q497" s="33" t="str">
        <f aca="false">IF(AND(K497&lt;&gt;"",L497&lt;&gt;"",O497&lt;&gt;"",P497&lt;&gt;""),(O497+P497-K497-L497)*86400,"")</f>
        <v/>
      </c>
      <c r="R497" s="34"/>
      <c r="S497" s="32"/>
      <c r="T497" s="28"/>
      <c r="U497" s="35"/>
      <c r="V497" s="29"/>
      <c r="W497" s="28"/>
      <c r="X497" s="28"/>
      <c r="Y497" s="28"/>
      <c r="Z497" s="36" t="str">
        <f aca="false">IF(U497="","",SUM($U$3:U497))</f>
        <v/>
      </c>
    </row>
    <row r="498" customFormat="false" ht="30" hidden="false" customHeight="true" outlineLevel="0" collapsed="false">
      <c r="A498" s="27" t="str">
        <f aca="false">IF(B498="","",ROW()-2)</f>
        <v/>
      </c>
      <c r="B498" s="28"/>
      <c r="C498" s="28"/>
      <c r="D498" s="28"/>
      <c r="E498" s="28"/>
      <c r="F498" s="28"/>
      <c r="G498" s="28"/>
      <c r="H498" s="28"/>
      <c r="I498" s="28"/>
      <c r="J498" s="29"/>
      <c r="K498" s="30"/>
      <c r="L498" s="31"/>
      <c r="M498" s="28"/>
      <c r="N498" s="32"/>
      <c r="O498" s="30"/>
      <c r="P498" s="31"/>
      <c r="Q498" s="33" t="str">
        <f aca="false">IF(AND(K498&lt;&gt;"",L498&lt;&gt;"",O498&lt;&gt;"",P498&lt;&gt;""),(O498+P498-K498-L498)*86400,"")</f>
        <v/>
      </c>
      <c r="R498" s="34"/>
      <c r="S498" s="32"/>
      <c r="T498" s="28"/>
      <c r="U498" s="35"/>
      <c r="V498" s="29"/>
      <c r="W498" s="28"/>
      <c r="X498" s="28"/>
      <c r="Y498" s="28"/>
      <c r="Z498" s="36" t="str">
        <f aca="false">IF(U498="","",SUM($U$3:U498))</f>
        <v/>
      </c>
    </row>
    <row r="499" customFormat="false" ht="30" hidden="false" customHeight="true" outlineLevel="0" collapsed="false">
      <c r="A499" s="27" t="str">
        <f aca="false">IF(B499="","",ROW()-2)</f>
        <v/>
      </c>
      <c r="B499" s="28"/>
      <c r="C499" s="28"/>
      <c r="D499" s="28"/>
      <c r="E499" s="28"/>
      <c r="F499" s="28"/>
      <c r="G499" s="28"/>
      <c r="H499" s="28"/>
      <c r="I499" s="28"/>
      <c r="J499" s="29"/>
      <c r="K499" s="30"/>
      <c r="L499" s="31"/>
      <c r="M499" s="28"/>
      <c r="N499" s="32"/>
      <c r="O499" s="30"/>
      <c r="P499" s="31"/>
      <c r="Q499" s="33" t="str">
        <f aca="false">IF(AND(K499&lt;&gt;"",L499&lt;&gt;"",O499&lt;&gt;"",P499&lt;&gt;""),(O499+P499-K499-L499)*86400,"")</f>
        <v/>
      </c>
      <c r="R499" s="34"/>
      <c r="S499" s="32"/>
      <c r="T499" s="28"/>
      <c r="U499" s="35"/>
      <c r="V499" s="29"/>
      <c r="W499" s="28"/>
      <c r="X499" s="28"/>
      <c r="Y499" s="28"/>
      <c r="Z499" s="36" t="str">
        <f aca="false">IF(U499="","",SUM($U$3:U499))</f>
        <v/>
      </c>
    </row>
    <row r="500" customFormat="false" ht="30" hidden="false" customHeight="true" outlineLevel="0" collapsed="false">
      <c r="A500" s="27" t="str">
        <f aca="false">IF(B500="","",ROW()-2)</f>
        <v/>
      </c>
      <c r="B500" s="28"/>
      <c r="C500" s="28"/>
      <c r="D500" s="28"/>
      <c r="E500" s="28"/>
      <c r="F500" s="28"/>
      <c r="G500" s="28"/>
      <c r="H500" s="28"/>
      <c r="I500" s="28"/>
      <c r="J500" s="29"/>
      <c r="K500" s="30"/>
      <c r="L500" s="31"/>
      <c r="M500" s="28"/>
      <c r="N500" s="32"/>
      <c r="O500" s="30"/>
      <c r="P500" s="31"/>
      <c r="Q500" s="33" t="str">
        <f aca="false">IF(AND(K500&lt;&gt;"",L500&lt;&gt;"",O500&lt;&gt;"",P500&lt;&gt;""),(O500+P500-K500-L500)*86400,"")</f>
        <v/>
      </c>
      <c r="R500" s="34"/>
      <c r="S500" s="32"/>
      <c r="T500" s="28"/>
      <c r="U500" s="35"/>
      <c r="V500" s="29"/>
      <c r="W500" s="28"/>
      <c r="X500" s="28"/>
      <c r="Y500" s="28"/>
      <c r="Z500" s="36" t="str">
        <f aca="false">IF(U500="","",SUM($U$3:U500))</f>
        <v/>
      </c>
    </row>
    <row r="501" customFormat="false" ht="30" hidden="false" customHeight="true" outlineLevel="0" collapsed="false">
      <c r="A501" s="27" t="str">
        <f aca="false">IF(B501="","",ROW()-2)</f>
        <v/>
      </c>
      <c r="B501" s="28"/>
      <c r="C501" s="28"/>
      <c r="D501" s="28"/>
      <c r="E501" s="28"/>
      <c r="F501" s="28"/>
      <c r="G501" s="28"/>
      <c r="H501" s="28"/>
      <c r="I501" s="28"/>
      <c r="J501" s="29"/>
      <c r="K501" s="30"/>
      <c r="L501" s="31"/>
      <c r="M501" s="28"/>
      <c r="N501" s="32"/>
      <c r="O501" s="30"/>
      <c r="P501" s="31"/>
      <c r="Q501" s="33" t="str">
        <f aca="false">IF(AND(K501&lt;&gt;"",L501&lt;&gt;"",O501&lt;&gt;"",P501&lt;&gt;""),(O501+P501-K501-L501)*86400,"")</f>
        <v/>
      </c>
      <c r="R501" s="34"/>
      <c r="S501" s="32"/>
      <c r="T501" s="28"/>
      <c r="U501" s="35"/>
      <c r="V501" s="29"/>
      <c r="W501" s="28"/>
      <c r="X501" s="28"/>
      <c r="Y501" s="28"/>
      <c r="Z501" s="36" t="str">
        <f aca="false">IF(U501="","",SUM($U$3:U501))</f>
        <v/>
      </c>
    </row>
    <row r="502" customFormat="false" ht="30" hidden="false" customHeight="true" outlineLevel="0" collapsed="false">
      <c r="A502" s="27" t="str">
        <f aca="false">IF(B502="","",ROW()-2)</f>
        <v/>
      </c>
      <c r="B502" s="28"/>
      <c r="C502" s="28"/>
      <c r="D502" s="28"/>
      <c r="E502" s="28"/>
      <c r="F502" s="28"/>
      <c r="G502" s="28"/>
      <c r="H502" s="28"/>
      <c r="I502" s="28"/>
      <c r="J502" s="29"/>
      <c r="K502" s="30"/>
      <c r="L502" s="31"/>
      <c r="M502" s="28"/>
      <c r="N502" s="32"/>
      <c r="O502" s="30"/>
      <c r="P502" s="31"/>
      <c r="Q502" s="33" t="str">
        <f aca="false">IF(AND(K502&lt;&gt;"",L502&lt;&gt;"",O502&lt;&gt;"",P502&lt;&gt;""),(O502+P502-K502-L502)*86400,"")</f>
        <v/>
      </c>
      <c r="R502" s="34"/>
      <c r="S502" s="32"/>
      <c r="T502" s="28"/>
      <c r="U502" s="35"/>
      <c r="V502" s="29"/>
      <c r="W502" s="28"/>
      <c r="X502" s="28"/>
      <c r="Y502" s="28"/>
      <c r="Z502" s="36" t="str">
        <f aca="false">IF(U502="","",SUM($U$3:U502))</f>
        <v/>
      </c>
    </row>
    <row r="503" customFormat="false" ht="30" hidden="false" customHeight="true" outlineLevel="0" collapsed="false">
      <c r="A503" s="27" t="str">
        <f aca="false">IF(B503="","",ROW()-2)</f>
        <v/>
      </c>
      <c r="B503" s="28"/>
      <c r="C503" s="28"/>
      <c r="D503" s="28"/>
      <c r="E503" s="28"/>
      <c r="F503" s="28"/>
      <c r="G503" s="28"/>
      <c r="H503" s="28"/>
      <c r="I503" s="28"/>
      <c r="J503" s="29"/>
      <c r="K503" s="30"/>
      <c r="L503" s="31"/>
      <c r="M503" s="28"/>
      <c r="N503" s="32"/>
      <c r="O503" s="30"/>
      <c r="P503" s="31"/>
      <c r="Q503" s="33" t="str">
        <f aca="false">IF(AND(K503&lt;&gt;"",L503&lt;&gt;"",O503&lt;&gt;"",P503&lt;&gt;""),(O503+P503-K503-L503)*86400,"")</f>
        <v/>
      </c>
      <c r="R503" s="34"/>
      <c r="S503" s="32"/>
      <c r="T503" s="28"/>
      <c r="U503" s="35"/>
      <c r="V503" s="29"/>
      <c r="W503" s="28"/>
      <c r="X503" s="28"/>
      <c r="Y503" s="28"/>
      <c r="Z503" s="36" t="str">
        <f aca="false">IF(U503="","",SUM($U$3:U503))</f>
        <v/>
      </c>
    </row>
  </sheetData>
  <mergeCells count="2">
    <mergeCell ref="A1:H1"/>
    <mergeCell ref="I1:Z1"/>
  </mergeCells>
  <dataValidations count="4">
    <dataValidation allowBlank="true" errorStyle="stop" operator="between" showDropDown="false" showErrorMessage="false" showInputMessage="false" sqref="C3:C503" type="list">
      <formula1>"Demo,Live"</formula1>
      <formula2>0</formula2>
    </dataValidation>
    <dataValidation allowBlank="true" errorStyle="stop" operator="between" showDropDown="false" showErrorMessage="false" showInputMessage="false" sqref="I3:I503" type="list">
      <formula1>"Up,Down"</formula1>
      <formula2>0</formula2>
    </dataValidation>
    <dataValidation allowBlank="true" errorStyle="stop" operator="between" showDropDown="false" showErrorMessage="false" showInputMessage="false" sqref="T3:T503" type="list">
      <formula1>"Win,Loss,Refund,Void,Pending"</formula1>
      <formula2>0</formula2>
    </dataValidation>
    <dataValidation allowBlank="true" errorStyle="stop" operator="between" showDropDown="false" showErrorMessage="false" showInputMessage="false" sqref="W3:W503" type="list">
      <formula1>"Yes,No,Unclear"</formula1>
      <formula2>0</formula2>
    </dataValidation>
  </dataValidations>
  <printOptions headings="false" gridLines="false" gridLinesSet="true" horizontalCentered="false" verticalCentered="false"/>
  <pageMargins left="0.75" right="0.75" top="1" bottom="1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G202"/>
  <sheetViews>
    <sheetView showFormulas="false" showGridLines="false" showRowColHeaders="true" showZeros="true" rightToLeft="false" tabSelected="false" showOutlineSymbols="true" defaultGridColor="true" view="normal" topLeftCell="A1" colorId="64" zoomScale="100" zoomScaleNormal="100" zoomScalePageLayoutView="100" workbookViewId="0">
      <pane xSplit="0" ySplit="2" topLeftCell="A3" activePane="bottomLeft" state="frozen"/>
      <selection pane="topLeft" activeCell="A1" activeCellId="0" sqref="A1"/>
      <selection pane="bottomLef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1" width="12"/>
    <col collapsed="false" customWidth="true" hidden="false" outlineLevel="0" max="2" min="2" style="1" width="10"/>
    <col collapsed="false" customWidth="true" hidden="false" outlineLevel="0" max="3" min="3" style="1" width="14"/>
    <col collapsed="false" customWidth="true" hidden="false" outlineLevel="0" max="4" min="4" style="1" width="30"/>
    <col collapsed="false" customWidth="true" hidden="false" outlineLevel="0" max="5" min="5" style="1" width="24"/>
    <col collapsed="false" customWidth="true" hidden="false" outlineLevel="0" max="6" min="6" style="1" width="16"/>
    <col collapsed="false" customWidth="true" hidden="false" outlineLevel="0" max="7" min="7" style="1" width="30"/>
  </cols>
  <sheetData>
    <row r="1" customFormat="false" ht="19.5" hidden="false" customHeight="true" outlineLevel="0" collapsed="false">
      <c r="A1" s="12" t="s">
        <v>93</v>
      </c>
      <c r="B1" s="12"/>
      <c r="C1" s="12"/>
      <c r="D1" s="17" t="s">
        <v>94</v>
      </c>
      <c r="E1" s="17"/>
      <c r="F1" s="17"/>
      <c r="G1" s="17"/>
    </row>
    <row r="2" customFormat="false" ht="33.75" hidden="false" customHeight="true" outlineLevel="0" collapsed="false">
      <c r="A2" s="13" t="s">
        <v>95</v>
      </c>
      <c r="B2" s="13" t="s">
        <v>96</v>
      </c>
      <c r="C2" s="13" t="s">
        <v>33</v>
      </c>
      <c r="D2" s="13" t="s">
        <v>97</v>
      </c>
      <c r="E2" s="13" t="s">
        <v>98</v>
      </c>
      <c r="F2" s="13" t="s">
        <v>99</v>
      </c>
      <c r="G2" s="13" t="s">
        <v>100</v>
      </c>
    </row>
    <row r="3" customFormat="false" ht="33.75" hidden="false" customHeight="true" outlineLevel="0" collapsed="false">
      <c r="A3" s="37" t="n">
        <v>46027</v>
      </c>
      <c r="B3" s="38" t="n">
        <v>0.586805555555556</v>
      </c>
      <c r="C3" s="39" t="s">
        <v>83</v>
      </c>
      <c r="D3" s="39" t="s">
        <v>101</v>
      </c>
      <c r="E3" s="39" t="s">
        <v>102</v>
      </c>
      <c r="F3" s="39" t="s">
        <v>87</v>
      </c>
      <c r="G3" s="39" t="s">
        <v>103</v>
      </c>
    </row>
    <row r="4" customFormat="false" ht="25.5" hidden="false" customHeight="true" outlineLevel="0" collapsed="false">
      <c r="A4" s="40"/>
      <c r="B4" s="41"/>
      <c r="C4" s="42"/>
      <c r="D4" s="42"/>
      <c r="E4" s="42"/>
      <c r="F4" s="42"/>
      <c r="G4" s="42"/>
    </row>
    <row r="5" customFormat="false" ht="25.5" hidden="false" customHeight="true" outlineLevel="0" collapsed="false">
      <c r="A5" s="40"/>
      <c r="B5" s="41"/>
      <c r="C5" s="42"/>
      <c r="D5" s="42"/>
      <c r="E5" s="42"/>
      <c r="F5" s="42"/>
      <c r="G5" s="42"/>
    </row>
    <row r="6" customFormat="false" ht="25.5" hidden="false" customHeight="true" outlineLevel="0" collapsed="false">
      <c r="A6" s="40"/>
      <c r="B6" s="41"/>
      <c r="C6" s="42"/>
      <c r="D6" s="42"/>
      <c r="E6" s="42"/>
      <c r="F6" s="42"/>
      <c r="G6" s="42"/>
    </row>
    <row r="7" customFormat="false" ht="25.5" hidden="false" customHeight="true" outlineLevel="0" collapsed="false">
      <c r="A7" s="40"/>
      <c r="B7" s="41"/>
      <c r="C7" s="42"/>
      <c r="D7" s="42"/>
      <c r="E7" s="42"/>
      <c r="F7" s="42"/>
      <c r="G7" s="42"/>
    </row>
    <row r="8" customFormat="false" ht="25.5" hidden="false" customHeight="true" outlineLevel="0" collapsed="false">
      <c r="A8" s="40"/>
      <c r="B8" s="41"/>
      <c r="C8" s="42"/>
      <c r="D8" s="42"/>
      <c r="E8" s="42"/>
      <c r="F8" s="42"/>
      <c r="G8" s="42"/>
    </row>
    <row r="9" customFormat="false" ht="25.5" hidden="false" customHeight="true" outlineLevel="0" collapsed="false">
      <c r="A9" s="40"/>
      <c r="B9" s="41"/>
      <c r="C9" s="42"/>
      <c r="D9" s="42"/>
      <c r="E9" s="42"/>
      <c r="F9" s="42"/>
      <c r="G9" s="42"/>
    </row>
    <row r="10" customFormat="false" ht="25.5" hidden="false" customHeight="true" outlineLevel="0" collapsed="false">
      <c r="A10" s="40"/>
      <c r="B10" s="41"/>
      <c r="C10" s="42"/>
      <c r="D10" s="42"/>
      <c r="E10" s="42"/>
      <c r="F10" s="42"/>
      <c r="G10" s="42"/>
    </row>
    <row r="11" customFormat="false" ht="25.5" hidden="false" customHeight="true" outlineLevel="0" collapsed="false">
      <c r="A11" s="40"/>
      <c r="B11" s="41"/>
      <c r="C11" s="42"/>
      <c r="D11" s="42"/>
      <c r="E11" s="42"/>
      <c r="F11" s="42"/>
      <c r="G11" s="42"/>
    </row>
    <row r="12" customFormat="false" ht="25.5" hidden="false" customHeight="true" outlineLevel="0" collapsed="false">
      <c r="A12" s="40"/>
      <c r="B12" s="41"/>
      <c r="C12" s="42"/>
      <c r="D12" s="42"/>
      <c r="E12" s="42"/>
      <c r="F12" s="42"/>
      <c r="G12" s="42"/>
    </row>
    <row r="13" customFormat="false" ht="25.5" hidden="false" customHeight="true" outlineLevel="0" collapsed="false">
      <c r="A13" s="40"/>
      <c r="B13" s="41"/>
      <c r="C13" s="42"/>
      <c r="D13" s="42"/>
      <c r="E13" s="42"/>
      <c r="F13" s="42"/>
      <c r="G13" s="42"/>
    </row>
    <row r="14" customFormat="false" ht="25.5" hidden="false" customHeight="true" outlineLevel="0" collapsed="false">
      <c r="A14" s="40"/>
      <c r="B14" s="41"/>
      <c r="C14" s="42"/>
      <c r="D14" s="42"/>
      <c r="E14" s="42"/>
      <c r="F14" s="42"/>
      <c r="G14" s="42"/>
    </row>
    <row r="15" customFormat="false" ht="25.5" hidden="false" customHeight="true" outlineLevel="0" collapsed="false">
      <c r="A15" s="40"/>
      <c r="B15" s="41"/>
      <c r="C15" s="42"/>
      <c r="D15" s="42"/>
      <c r="E15" s="42"/>
      <c r="F15" s="42"/>
      <c r="G15" s="42"/>
    </row>
    <row r="16" customFormat="false" ht="25.5" hidden="false" customHeight="true" outlineLevel="0" collapsed="false">
      <c r="A16" s="40"/>
      <c r="B16" s="41"/>
      <c r="C16" s="42"/>
      <c r="D16" s="42"/>
      <c r="E16" s="42"/>
      <c r="F16" s="42"/>
      <c r="G16" s="42"/>
    </row>
    <row r="17" customFormat="false" ht="25.5" hidden="false" customHeight="true" outlineLevel="0" collapsed="false">
      <c r="A17" s="40"/>
      <c r="B17" s="41"/>
      <c r="C17" s="42"/>
      <c r="D17" s="42"/>
      <c r="E17" s="42"/>
      <c r="F17" s="42"/>
      <c r="G17" s="42"/>
    </row>
    <row r="18" customFormat="false" ht="25.5" hidden="false" customHeight="true" outlineLevel="0" collapsed="false">
      <c r="A18" s="40"/>
      <c r="B18" s="41"/>
      <c r="C18" s="42"/>
      <c r="D18" s="42"/>
      <c r="E18" s="42"/>
      <c r="F18" s="42"/>
      <c r="G18" s="42"/>
    </row>
    <row r="19" customFormat="false" ht="25.5" hidden="false" customHeight="true" outlineLevel="0" collapsed="false">
      <c r="A19" s="40"/>
      <c r="B19" s="41"/>
      <c r="C19" s="42"/>
      <c r="D19" s="42"/>
      <c r="E19" s="42"/>
      <c r="F19" s="42"/>
      <c r="G19" s="42"/>
    </row>
    <row r="20" customFormat="false" ht="25.5" hidden="false" customHeight="true" outlineLevel="0" collapsed="false">
      <c r="A20" s="40"/>
      <c r="B20" s="41"/>
      <c r="C20" s="42"/>
      <c r="D20" s="42"/>
      <c r="E20" s="42"/>
      <c r="F20" s="42"/>
      <c r="G20" s="42"/>
    </row>
    <row r="21" customFormat="false" ht="25.5" hidden="false" customHeight="true" outlineLevel="0" collapsed="false">
      <c r="A21" s="40"/>
      <c r="B21" s="41"/>
      <c r="C21" s="42"/>
      <c r="D21" s="42"/>
      <c r="E21" s="42"/>
      <c r="F21" s="42"/>
      <c r="G21" s="42"/>
    </row>
    <row r="22" customFormat="false" ht="25.5" hidden="false" customHeight="true" outlineLevel="0" collapsed="false">
      <c r="A22" s="40"/>
      <c r="B22" s="41"/>
      <c r="C22" s="42"/>
      <c r="D22" s="42"/>
      <c r="E22" s="42"/>
      <c r="F22" s="42"/>
      <c r="G22" s="42"/>
    </row>
    <row r="23" customFormat="false" ht="25.5" hidden="false" customHeight="true" outlineLevel="0" collapsed="false">
      <c r="A23" s="40"/>
      <c r="B23" s="41"/>
      <c r="C23" s="42"/>
      <c r="D23" s="42"/>
      <c r="E23" s="42"/>
      <c r="F23" s="42"/>
      <c r="G23" s="42"/>
    </row>
    <row r="24" customFormat="false" ht="25.5" hidden="false" customHeight="true" outlineLevel="0" collapsed="false">
      <c r="A24" s="40"/>
      <c r="B24" s="41"/>
      <c r="C24" s="42"/>
      <c r="D24" s="42"/>
      <c r="E24" s="42"/>
      <c r="F24" s="42"/>
      <c r="G24" s="42"/>
    </row>
    <row r="25" customFormat="false" ht="25.5" hidden="false" customHeight="true" outlineLevel="0" collapsed="false">
      <c r="A25" s="40"/>
      <c r="B25" s="41"/>
      <c r="C25" s="42"/>
      <c r="D25" s="42"/>
      <c r="E25" s="42"/>
      <c r="F25" s="42"/>
      <c r="G25" s="42"/>
    </row>
    <row r="26" customFormat="false" ht="25.5" hidden="false" customHeight="true" outlineLevel="0" collapsed="false">
      <c r="A26" s="40"/>
      <c r="B26" s="41"/>
      <c r="C26" s="42"/>
      <c r="D26" s="42"/>
      <c r="E26" s="42"/>
      <c r="F26" s="42"/>
      <c r="G26" s="42"/>
    </row>
    <row r="27" customFormat="false" ht="25.5" hidden="false" customHeight="true" outlineLevel="0" collapsed="false">
      <c r="A27" s="40"/>
      <c r="B27" s="41"/>
      <c r="C27" s="42"/>
      <c r="D27" s="42"/>
      <c r="E27" s="42"/>
      <c r="F27" s="42"/>
      <c r="G27" s="42"/>
    </row>
    <row r="28" customFormat="false" ht="25.5" hidden="false" customHeight="true" outlineLevel="0" collapsed="false">
      <c r="A28" s="40"/>
      <c r="B28" s="41"/>
      <c r="C28" s="42"/>
      <c r="D28" s="42"/>
      <c r="E28" s="42"/>
      <c r="F28" s="42"/>
      <c r="G28" s="42"/>
    </row>
    <row r="29" customFormat="false" ht="25.5" hidden="false" customHeight="true" outlineLevel="0" collapsed="false">
      <c r="A29" s="40"/>
      <c r="B29" s="41"/>
      <c r="C29" s="42"/>
      <c r="D29" s="42"/>
      <c r="E29" s="42"/>
      <c r="F29" s="42"/>
      <c r="G29" s="42"/>
    </row>
    <row r="30" customFormat="false" ht="25.5" hidden="false" customHeight="true" outlineLevel="0" collapsed="false">
      <c r="A30" s="40"/>
      <c r="B30" s="41"/>
      <c r="C30" s="42"/>
      <c r="D30" s="42"/>
      <c r="E30" s="42"/>
      <c r="F30" s="42"/>
      <c r="G30" s="42"/>
    </row>
    <row r="31" customFormat="false" ht="25.5" hidden="false" customHeight="true" outlineLevel="0" collapsed="false">
      <c r="A31" s="40"/>
      <c r="B31" s="41"/>
      <c r="C31" s="42"/>
      <c r="D31" s="42"/>
      <c r="E31" s="42"/>
      <c r="F31" s="42"/>
      <c r="G31" s="42"/>
    </row>
    <row r="32" customFormat="false" ht="25.5" hidden="false" customHeight="true" outlineLevel="0" collapsed="false">
      <c r="A32" s="40"/>
      <c r="B32" s="41"/>
      <c r="C32" s="42"/>
      <c r="D32" s="42"/>
      <c r="E32" s="42"/>
      <c r="F32" s="42"/>
      <c r="G32" s="42"/>
    </row>
    <row r="33" customFormat="false" ht="25.5" hidden="false" customHeight="true" outlineLevel="0" collapsed="false">
      <c r="A33" s="40"/>
      <c r="B33" s="41"/>
      <c r="C33" s="42"/>
      <c r="D33" s="42"/>
      <c r="E33" s="42"/>
      <c r="F33" s="42"/>
      <c r="G33" s="42"/>
    </row>
    <row r="34" customFormat="false" ht="25.5" hidden="false" customHeight="true" outlineLevel="0" collapsed="false">
      <c r="A34" s="40"/>
      <c r="B34" s="41"/>
      <c r="C34" s="42"/>
      <c r="D34" s="42"/>
      <c r="E34" s="42"/>
      <c r="F34" s="42"/>
      <c r="G34" s="42"/>
    </row>
    <row r="35" customFormat="false" ht="25.5" hidden="false" customHeight="true" outlineLevel="0" collapsed="false">
      <c r="A35" s="40"/>
      <c r="B35" s="41"/>
      <c r="C35" s="42"/>
      <c r="D35" s="42"/>
      <c r="E35" s="42"/>
      <c r="F35" s="42"/>
      <c r="G35" s="42"/>
    </row>
    <row r="36" customFormat="false" ht="25.5" hidden="false" customHeight="true" outlineLevel="0" collapsed="false">
      <c r="A36" s="40"/>
      <c r="B36" s="41"/>
      <c r="C36" s="42"/>
      <c r="D36" s="42"/>
      <c r="E36" s="42"/>
      <c r="F36" s="42"/>
      <c r="G36" s="42"/>
    </row>
    <row r="37" customFormat="false" ht="25.5" hidden="false" customHeight="true" outlineLevel="0" collapsed="false">
      <c r="A37" s="40"/>
      <c r="B37" s="41"/>
      <c r="C37" s="42"/>
      <c r="D37" s="42"/>
      <c r="E37" s="42"/>
      <c r="F37" s="42"/>
      <c r="G37" s="42"/>
    </row>
    <row r="38" customFormat="false" ht="25.5" hidden="false" customHeight="true" outlineLevel="0" collapsed="false">
      <c r="A38" s="40"/>
      <c r="B38" s="41"/>
      <c r="C38" s="42"/>
      <c r="D38" s="42"/>
      <c r="E38" s="42"/>
      <c r="F38" s="42"/>
      <c r="G38" s="42"/>
    </row>
    <row r="39" customFormat="false" ht="25.5" hidden="false" customHeight="true" outlineLevel="0" collapsed="false">
      <c r="A39" s="40"/>
      <c r="B39" s="41"/>
      <c r="C39" s="42"/>
      <c r="D39" s="42"/>
      <c r="E39" s="42"/>
      <c r="F39" s="42"/>
      <c r="G39" s="42"/>
    </row>
    <row r="40" customFormat="false" ht="25.5" hidden="false" customHeight="true" outlineLevel="0" collapsed="false">
      <c r="A40" s="40"/>
      <c r="B40" s="41"/>
      <c r="C40" s="42"/>
      <c r="D40" s="42"/>
      <c r="E40" s="42"/>
      <c r="F40" s="42"/>
      <c r="G40" s="42"/>
    </row>
    <row r="41" customFormat="false" ht="25.5" hidden="false" customHeight="true" outlineLevel="0" collapsed="false">
      <c r="A41" s="40"/>
      <c r="B41" s="41"/>
      <c r="C41" s="42"/>
      <c r="D41" s="42"/>
      <c r="E41" s="42"/>
      <c r="F41" s="42"/>
      <c r="G41" s="42"/>
    </row>
    <row r="42" customFormat="false" ht="25.5" hidden="false" customHeight="true" outlineLevel="0" collapsed="false">
      <c r="A42" s="40"/>
      <c r="B42" s="41"/>
      <c r="C42" s="42"/>
      <c r="D42" s="42"/>
      <c r="E42" s="42"/>
      <c r="F42" s="42"/>
      <c r="G42" s="42"/>
    </row>
    <row r="43" customFormat="false" ht="25.5" hidden="false" customHeight="true" outlineLevel="0" collapsed="false">
      <c r="A43" s="40"/>
      <c r="B43" s="41"/>
      <c r="C43" s="42"/>
      <c r="D43" s="42"/>
      <c r="E43" s="42"/>
      <c r="F43" s="42"/>
      <c r="G43" s="42"/>
    </row>
    <row r="44" customFormat="false" ht="25.5" hidden="false" customHeight="true" outlineLevel="0" collapsed="false">
      <c r="A44" s="40"/>
      <c r="B44" s="41"/>
      <c r="C44" s="42"/>
      <c r="D44" s="42"/>
      <c r="E44" s="42"/>
      <c r="F44" s="42"/>
      <c r="G44" s="42"/>
    </row>
    <row r="45" customFormat="false" ht="25.5" hidden="false" customHeight="true" outlineLevel="0" collapsed="false">
      <c r="A45" s="40"/>
      <c r="B45" s="41"/>
      <c r="C45" s="42"/>
      <c r="D45" s="42"/>
      <c r="E45" s="42"/>
      <c r="F45" s="42"/>
      <c r="G45" s="42"/>
    </row>
    <row r="46" customFormat="false" ht="25.5" hidden="false" customHeight="true" outlineLevel="0" collapsed="false">
      <c r="A46" s="40"/>
      <c r="B46" s="41"/>
      <c r="C46" s="42"/>
      <c r="D46" s="42"/>
      <c r="E46" s="42"/>
      <c r="F46" s="42"/>
      <c r="G46" s="42"/>
    </row>
    <row r="47" customFormat="false" ht="25.5" hidden="false" customHeight="true" outlineLevel="0" collapsed="false">
      <c r="A47" s="40"/>
      <c r="B47" s="41"/>
      <c r="C47" s="42"/>
      <c r="D47" s="42"/>
      <c r="E47" s="42"/>
      <c r="F47" s="42"/>
      <c r="G47" s="42"/>
    </row>
    <row r="48" customFormat="false" ht="25.5" hidden="false" customHeight="true" outlineLevel="0" collapsed="false">
      <c r="A48" s="40"/>
      <c r="B48" s="41"/>
      <c r="C48" s="42"/>
      <c r="D48" s="42"/>
      <c r="E48" s="42"/>
      <c r="F48" s="42"/>
      <c r="G48" s="42"/>
    </row>
    <row r="49" customFormat="false" ht="25.5" hidden="false" customHeight="true" outlineLevel="0" collapsed="false">
      <c r="A49" s="40"/>
      <c r="B49" s="41"/>
      <c r="C49" s="42"/>
      <c r="D49" s="42"/>
      <c r="E49" s="42"/>
      <c r="F49" s="42"/>
      <c r="G49" s="42"/>
    </row>
    <row r="50" customFormat="false" ht="25.5" hidden="false" customHeight="true" outlineLevel="0" collapsed="false">
      <c r="A50" s="40"/>
      <c r="B50" s="41"/>
      <c r="C50" s="42"/>
      <c r="D50" s="42"/>
      <c r="E50" s="42"/>
      <c r="F50" s="42"/>
      <c r="G50" s="42"/>
    </row>
    <row r="51" customFormat="false" ht="25.5" hidden="false" customHeight="true" outlineLevel="0" collapsed="false">
      <c r="A51" s="40"/>
      <c r="B51" s="41"/>
      <c r="C51" s="42"/>
      <c r="D51" s="42"/>
      <c r="E51" s="42"/>
      <c r="F51" s="42"/>
      <c r="G51" s="42"/>
    </row>
    <row r="52" customFormat="false" ht="25.5" hidden="false" customHeight="true" outlineLevel="0" collapsed="false">
      <c r="A52" s="40"/>
      <c r="B52" s="41"/>
      <c r="C52" s="42"/>
      <c r="D52" s="42"/>
      <c r="E52" s="42"/>
      <c r="F52" s="42"/>
      <c r="G52" s="42"/>
    </row>
    <row r="53" customFormat="false" ht="25.5" hidden="false" customHeight="true" outlineLevel="0" collapsed="false">
      <c r="A53" s="40"/>
      <c r="B53" s="41"/>
      <c r="C53" s="42"/>
      <c r="D53" s="42"/>
      <c r="E53" s="42"/>
      <c r="F53" s="42"/>
      <c r="G53" s="42"/>
    </row>
    <row r="54" customFormat="false" ht="25.5" hidden="false" customHeight="true" outlineLevel="0" collapsed="false">
      <c r="A54" s="40"/>
      <c r="B54" s="41"/>
      <c r="C54" s="42"/>
      <c r="D54" s="42"/>
      <c r="E54" s="42"/>
      <c r="F54" s="42"/>
      <c r="G54" s="42"/>
    </row>
    <row r="55" customFormat="false" ht="25.5" hidden="false" customHeight="true" outlineLevel="0" collapsed="false">
      <c r="A55" s="40"/>
      <c r="B55" s="41"/>
      <c r="C55" s="42"/>
      <c r="D55" s="42"/>
      <c r="E55" s="42"/>
      <c r="F55" s="42"/>
      <c r="G55" s="42"/>
    </row>
    <row r="56" customFormat="false" ht="25.5" hidden="false" customHeight="true" outlineLevel="0" collapsed="false">
      <c r="A56" s="40"/>
      <c r="B56" s="41"/>
      <c r="C56" s="42"/>
      <c r="D56" s="42"/>
      <c r="E56" s="42"/>
      <c r="F56" s="42"/>
      <c r="G56" s="42"/>
    </row>
    <row r="57" customFormat="false" ht="25.5" hidden="false" customHeight="true" outlineLevel="0" collapsed="false">
      <c r="A57" s="40"/>
      <c r="B57" s="41"/>
      <c r="C57" s="42"/>
      <c r="D57" s="42"/>
      <c r="E57" s="42"/>
      <c r="F57" s="42"/>
      <c r="G57" s="42"/>
    </row>
    <row r="58" customFormat="false" ht="25.5" hidden="false" customHeight="true" outlineLevel="0" collapsed="false">
      <c r="A58" s="40"/>
      <c r="B58" s="41"/>
      <c r="C58" s="42"/>
      <c r="D58" s="42"/>
      <c r="E58" s="42"/>
      <c r="F58" s="42"/>
      <c r="G58" s="42"/>
    </row>
    <row r="59" customFormat="false" ht="25.5" hidden="false" customHeight="true" outlineLevel="0" collapsed="false">
      <c r="A59" s="40"/>
      <c r="B59" s="41"/>
      <c r="C59" s="42"/>
      <c r="D59" s="42"/>
      <c r="E59" s="42"/>
      <c r="F59" s="42"/>
      <c r="G59" s="42"/>
    </row>
    <row r="60" customFormat="false" ht="25.5" hidden="false" customHeight="true" outlineLevel="0" collapsed="false">
      <c r="A60" s="40"/>
      <c r="B60" s="41"/>
      <c r="C60" s="42"/>
      <c r="D60" s="42"/>
      <c r="E60" s="42"/>
      <c r="F60" s="42"/>
      <c r="G60" s="42"/>
    </row>
    <row r="61" customFormat="false" ht="25.5" hidden="false" customHeight="true" outlineLevel="0" collapsed="false">
      <c r="A61" s="40"/>
      <c r="B61" s="41"/>
      <c r="C61" s="42"/>
      <c r="D61" s="42"/>
      <c r="E61" s="42"/>
      <c r="F61" s="42"/>
      <c r="G61" s="42"/>
    </row>
    <row r="62" customFormat="false" ht="25.5" hidden="false" customHeight="true" outlineLevel="0" collapsed="false">
      <c r="A62" s="40"/>
      <c r="B62" s="41"/>
      <c r="C62" s="42"/>
      <c r="D62" s="42"/>
      <c r="E62" s="42"/>
      <c r="F62" s="42"/>
      <c r="G62" s="42"/>
    </row>
    <row r="63" customFormat="false" ht="25.5" hidden="false" customHeight="true" outlineLevel="0" collapsed="false">
      <c r="A63" s="40"/>
      <c r="B63" s="41"/>
      <c r="C63" s="42"/>
      <c r="D63" s="42"/>
      <c r="E63" s="42"/>
      <c r="F63" s="42"/>
      <c r="G63" s="42"/>
    </row>
    <row r="64" customFormat="false" ht="25.5" hidden="false" customHeight="true" outlineLevel="0" collapsed="false">
      <c r="A64" s="40"/>
      <c r="B64" s="41"/>
      <c r="C64" s="42"/>
      <c r="D64" s="42"/>
      <c r="E64" s="42"/>
      <c r="F64" s="42"/>
      <c r="G64" s="42"/>
    </row>
    <row r="65" customFormat="false" ht="25.5" hidden="false" customHeight="true" outlineLevel="0" collapsed="false">
      <c r="A65" s="40"/>
      <c r="B65" s="41"/>
      <c r="C65" s="42"/>
      <c r="D65" s="42"/>
      <c r="E65" s="42"/>
      <c r="F65" s="42"/>
      <c r="G65" s="42"/>
    </row>
    <row r="66" customFormat="false" ht="25.5" hidden="false" customHeight="true" outlineLevel="0" collapsed="false">
      <c r="A66" s="40"/>
      <c r="B66" s="41"/>
      <c r="C66" s="42"/>
      <c r="D66" s="42"/>
      <c r="E66" s="42"/>
      <c r="F66" s="42"/>
      <c r="G66" s="42"/>
    </row>
    <row r="67" customFormat="false" ht="25.5" hidden="false" customHeight="true" outlineLevel="0" collapsed="false">
      <c r="A67" s="40"/>
      <c r="B67" s="41"/>
      <c r="C67" s="42"/>
      <c r="D67" s="42"/>
      <c r="E67" s="42"/>
      <c r="F67" s="42"/>
      <c r="G67" s="42"/>
    </row>
    <row r="68" customFormat="false" ht="25.5" hidden="false" customHeight="true" outlineLevel="0" collapsed="false">
      <c r="A68" s="40"/>
      <c r="B68" s="41"/>
      <c r="C68" s="42"/>
      <c r="D68" s="42"/>
      <c r="E68" s="42"/>
      <c r="F68" s="42"/>
      <c r="G68" s="42"/>
    </row>
    <row r="69" customFormat="false" ht="25.5" hidden="false" customHeight="true" outlineLevel="0" collapsed="false">
      <c r="A69" s="40"/>
      <c r="B69" s="41"/>
      <c r="C69" s="42"/>
      <c r="D69" s="42"/>
      <c r="E69" s="42"/>
      <c r="F69" s="42"/>
      <c r="G69" s="42"/>
    </row>
    <row r="70" customFormat="false" ht="25.5" hidden="false" customHeight="true" outlineLevel="0" collapsed="false">
      <c r="A70" s="40"/>
      <c r="B70" s="41"/>
      <c r="C70" s="42"/>
      <c r="D70" s="42"/>
      <c r="E70" s="42"/>
      <c r="F70" s="42"/>
      <c r="G70" s="42"/>
    </row>
    <row r="71" customFormat="false" ht="25.5" hidden="false" customHeight="true" outlineLevel="0" collapsed="false">
      <c r="A71" s="40"/>
      <c r="B71" s="41"/>
      <c r="C71" s="42"/>
      <c r="D71" s="42"/>
      <c r="E71" s="42"/>
      <c r="F71" s="42"/>
      <c r="G71" s="42"/>
    </row>
    <row r="72" customFormat="false" ht="25.5" hidden="false" customHeight="true" outlineLevel="0" collapsed="false">
      <c r="A72" s="40"/>
      <c r="B72" s="41"/>
      <c r="C72" s="42"/>
      <c r="D72" s="42"/>
      <c r="E72" s="42"/>
      <c r="F72" s="42"/>
      <c r="G72" s="42"/>
    </row>
    <row r="73" customFormat="false" ht="25.5" hidden="false" customHeight="true" outlineLevel="0" collapsed="false">
      <c r="A73" s="40"/>
      <c r="B73" s="41"/>
      <c r="C73" s="42"/>
      <c r="D73" s="42"/>
      <c r="E73" s="42"/>
      <c r="F73" s="42"/>
      <c r="G73" s="42"/>
    </row>
    <row r="74" customFormat="false" ht="25.5" hidden="false" customHeight="true" outlineLevel="0" collapsed="false">
      <c r="A74" s="40"/>
      <c r="B74" s="41"/>
      <c r="C74" s="42"/>
      <c r="D74" s="42"/>
      <c r="E74" s="42"/>
      <c r="F74" s="42"/>
      <c r="G74" s="42"/>
    </row>
    <row r="75" customFormat="false" ht="25.5" hidden="false" customHeight="true" outlineLevel="0" collapsed="false">
      <c r="A75" s="40"/>
      <c r="B75" s="41"/>
      <c r="C75" s="42"/>
      <c r="D75" s="42"/>
      <c r="E75" s="42"/>
      <c r="F75" s="42"/>
      <c r="G75" s="42"/>
    </row>
    <row r="76" customFormat="false" ht="25.5" hidden="false" customHeight="true" outlineLevel="0" collapsed="false">
      <c r="A76" s="40"/>
      <c r="B76" s="41"/>
      <c r="C76" s="42"/>
      <c r="D76" s="42"/>
      <c r="E76" s="42"/>
      <c r="F76" s="42"/>
      <c r="G76" s="42"/>
    </row>
    <row r="77" customFormat="false" ht="25.5" hidden="false" customHeight="true" outlineLevel="0" collapsed="false">
      <c r="A77" s="40"/>
      <c r="B77" s="41"/>
      <c r="C77" s="42"/>
      <c r="D77" s="42"/>
      <c r="E77" s="42"/>
      <c r="F77" s="42"/>
      <c r="G77" s="42"/>
    </row>
    <row r="78" customFormat="false" ht="25.5" hidden="false" customHeight="true" outlineLevel="0" collapsed="false">
      <c r="A78" s="40"/>
      <c r="B78" s="41"/>
      <c r="C78" s="42"/>
      <c r="D78" s="42"/>
      <c r="E78" s="42"/>
      <c r="F78" s="42"/>
      <c r="G78" s="42"/>
    </row>
    <row r="79" customFormat="false" ht="25.5" hidden="false" customHeight="true" outlineLevel="0" collapsed="false">
      <c r="A79" s="40"/>
      <c r="B79" s="41"/>
      <c r="C79" s="42"/>
      <c r="D79" s="42"/>
      <c r="E79" s="42"/>
      <c r="F79" s="42"/>
      <c r="G79" s="42"/>
    </row>
    <row r="80" customFormat="false" ht="25.5" hidden="false" customHeight="true" outlineLevel="0" collapsed="false">
      <c r="A80" s="40"/>
      <c r="B80" s="41"/>
      <c r="C80" s="42"/>
      <c r="D80" s="42"/>
      <c r="E80" s="42"/>
      <c r="F80" s="42"/>
      <c r="G80" s="42"/>
    </row>
    <row r="81" customFormat="false" ht="25.5" hidden="false" customHeight="true" outlineLevel="0" collapsed="false">
      <c r="A81" s="40"/>
      <c r="B81" s="41"/>
      <c r="C81" s="42"/>
      <c r="D81" s="42"/>
      <c r="E81" s="42"/>
      <c r="F81" s="42"/>
      <c r="G81" s="42"/>
    </row>
    <row r="82" customFormat="false" ht="25.5" hidden="false" customHeight="true" outlineLevel="0" collapsed="false">
      <c r="A82" s="40"/>
      <c r="B82" s="41"/>
      <c r="C82" s="42"/>
      <c r="D82" s="42"/>
      <c r="E82" s="42"/>
      <c r="F82" s="42"/>
      <c r="G82" s="42"/>
    </row>
    <row r="83" customFormat="false" ht="25.5" hidden="false" customHeight="true" outlineLevel="0" collapsed="false">
      <c r="A83" s="40"/>
      <c r="B83" s="41"/>
      <c r="C83" s="42"/>
      <c r="D83" s="42"/>
      <c r="E83" s="42"/>
      <c r="F83" s="42"/>
      <c r="G83" s="42"/>
    </row>
    <row r="84" customFormat="false" ht="25.5" hidden="false" customHeight="true" outlineLevel="0" collapsed="false">
      <c r="A84" s="40"/>
      <c r="B84" s="41"/>
      <c r="C84" s="42"/>
      <c r="D84" s="42"/>
      <c r="E84" s="42"/>
      <c r="F84" s="42"/>
      <c r="G84" s="42"/>
    </row>
    <row r="85" customFormat="false" ht="25.5" hidden="false" customHeight="true" outlineLevel="0" collapsed="false">
      <c r="A85" s="40"/>
      <c r="B85" s="41"/>
      <c r="C85" s="42"/>
      <c r="D85" s="42"/>
      <c r="E85" s="42"/>
      <c r="F85" s="42"/>
      <c r="G85" s="42"/>
    </row>
    <row r="86" customFormat="false" ht="25.5" hidden="false" customHeight="true" outlineLevel="0" collapsed="false">
      <c r="A86" s="40"/>
      <c r="B86" s="41"/>
      <c r="C86" s="42"/>
      <c r="D86" s="42"/>
      <c r="E86" s="42"/>
      <c r="F86" s="42"/>
      <c r="G86" s="42"/>
    </row>
    <row r="87" customFormat="false" ht="25.5" hidden="false" customHeight="true" outlineLevel="0" collapsed="false">
      <c r="A87" s="40"/>
      <c r="B87" s="41"/>
      <c r="C87" s="42"/>
      <c r="D87" s="42"/>
      <c r="E87" s="42"/>
      <c r="F87" s="42"/>
      <c r="G87" s="42"/>
    </row>
    <row r="88" customFormat="false" ht="25.5" hidden="false" customHeight="true" outlineLevel="0" collapsed="false">
      <c r="A88" s="40"/>
      <c r="B88" s="41"/>
      <c r="C88" s="42"/>
      <c r="D88" s="42"/>
      <c r="E88" s="42"/>
      <c r="F88" s="42"/>
      <c r="G88" s="42"/>
    </row>
    <row r="89" customFormat="false" ht="25.5" hidden="false" customHeight="true" outlineLevel="0" collapsed="false">
      <c r="A89" s="40"/>
      <c r="B89" s="41"/>
      <c r="C89" s="42"/>
      <c r="D89" s="42"/>
      <c r="E89" s="42"/>
      <c r="F89" s="42"/>
      <c r="G89" s="42"/>
    </row>
    <row r="90" customFormat="false" ht="25.5" hidden="false" customHeight="true" outlineLevel="0" collapsed="false">
      <c r="A90" s="40"/>
      <c r="B90" s="41"/>
      <c r="C90" s="42"/>
      <c r="D90" s="42"/>
      <c r="E90" s="42"/>
      <c r="F90" s="42"/>
      <c r="G90" s="42"/>
    </row>
    <row r="91" customFormat="false" ht="25.5" hidden="false" customHeight="true" outlineLevel="0" collapsed="false">
      <c r="A91" s="40"/>
      <c r="B91" s="41"/>
      <c r="C91" s="42"/>
      <c r="D91" s="42"/>
      <c r="E91" s="42"/>
      <c r="F91" s="42"/>
      <c r="G91" s="42"/>
    </row>
    <row r="92" customFormat="false" ht="25.5" hidden="false" customHeight="true" outlineLevel="0" collapsed="false">
      <c r="A92" s="40"/>
      <c r="B92" s="41"/>
      <c r="C92" s="42"/>
      <c r="D92" s="42"/>
      <c r="E92" s="42"/>
      <c r="F92" s="42"/>
      <c r="G92" s="42"/>
    </row>
    <row r="93" customFormat="false" ht="25.5" hidden="false" customHeight="true" outlineLevel="0" collapsed="false">
      <c r="A93" s="40"/>
      <c r="B93" s="41"/>
      <c r="C93" s="42"/>
      <c r="D93" s="42"/>
      <c r="E93" s="42"/>
      <c r="F93" s="42"/>
      <c r="G93" s="42"/>
    </row>
    <row r="94" customFormat="false" ht="25.5" hidden="false" customHeight="true" outlineLevel="0" collapsed="false">
      <c r="A94" s="40"/>
      <c r="B94" s="41"/>
      <c r="C94" s="42"/>
      <c r="D94" s="42"/>
      <c r="E94" s="42"/>
      <c r="F94" s="42"/>
      <c r="G94" s="42"/>
    </row>
    <row r="95" customFormat="false" ht="25.5" hidden="false" customHeight="true" outlineLevel="0" collapsed="false">
      <c r="A95" s="40"/>
      <c r="B95" s="41"/>
      <c r="C95" s="42"/>
      <c r="D95" s="42"/>
      <c r="E95" s="42"/>
      <c r="F95" s="42"/>
      <c r="G95" s="42"/>
    </row>
    <row r="96" customFormat="false" ht="25.5" hidden="false" customHeight="true" outlineLevel="0" collapsed="false">
      <c r="A96" s="40"/>
      <c r="B96" s="41"/>
      <c r="C96" s="42"/>
      <c r="D96" s="42"/>
      <c r="E96" s="42"/>
      <c r="F96" s="42"/>
      <c r="G96" s="42"/>
    </row>
    <row r="97" customFormat="false" ht="25.5" hidden="false" customHeight="true" outlineLevel="0" collapsed="false">
      <c r="A97" s="40"/>
      <c r="B97" s="41"/>
      <c r="C97" s="42"/>
      <c r="D97" s="42"/>
      <c r="E97" s="42"/>
      <c r="F97" s="42"/>
      <c r="G97" s="42"/>
    </row>
    <row r="98" customFormat="false" ht="25.5" hidden="false" customHeight="true" outlineLevel="0" collapsed="false">
      <c r="A98" s="40"/>
      <c r="B98" s="41"/>
      <c r="C98" s="42"/>
      <c r="D98" s="42"/>
      <c r="E98" s="42"/>
      <c r="F98" s="42"/>
      <c r="G98" s="42"/>
    </row>
    <row r="99" customFormat="false" ht="25.5" hidden="false" customHeight="true" outlineLevel="0" collapsed="false">
      <c r="A99" s="40"/>
      <c r="B99" s="41"/>
      <c r="C99" s="42"/>
      <c r="D99" s="42"/>
      <c r="E99" s="42"/>
      <c r="F99" s="42"/>
      <c r="G99" s="42"/>
    </row>
    <row r="100" customFormat="false" ht="25.5" hidden="false" customHeight="true" outlineLevel="0" collapsed="false">
      <c r="A100" s="40"/>
      <c r="B100" s="41"/>
      <c r="C100" s="42"/>
      <c r="D100" s="42"/>
      <c r="E100" s="42"/>
      <c r="F100" s="42"/>
      <c r="G100" s="42"/>
    </row>
    <row r="101" customFormat="false" ht="25.5" hidden="false" customHeight="true" outlineLevel="0" collapsed="false">
      <c r="A101" s="40"/>
      <c r="B101" s="41"/>
      <c r="C101" s="42"/>
      <c r="D101" s="42"/>
      <c r="E101" s="42"/>
      <c r="F101" s="42"/>
      <c r="G101" s="42"/>
    </row>
    <row r="102" customFormat="false" ht="25.5" hidden="false" customHeight="true" outlineLevel="0" collapsed="false">
      <c r="A102" s="40"/>
      <c r="B102" s="41"/>
      <c r="C102" s="42"/>
      <c r="D102" s="42"/>
      <c r="E102" s="42"/>
      <c r="F102" s="42"/>
      <c r="G102" s="42"/>
    </row>
    <row r="103" customFormat="false" ht="25.5" hidden="false" customHeight="true" outlineLevel="0" collapsed="false">
      <c r="A103" s="40"/>
      <c r="B103" s="41"/>
      <c r="C103" s="42"/>
      <c r="D103" s="42"/>
      <c r="E103" s="42"/>
      <c r="F103" s="42"/>
      <c r="G103" s="42"/>
    </row>
    <row r="104" customFormat="false" ht="25.5" hidden="false" customHeight="true" outlineLevel="0" collapsed="false">
      <c r="A104" s="40"/>
      <c r="B104" s="41"/>
      <c r="C104" s="42"/>
      <c r="D104" s="42"/>
      <c r="E104" s="42"/>
      <c r="F104" s="42"/>
      <c r="G104" s="42"/>
    </row>
    <row r="105" customFormat="false" ht="25.5" hidden="false" customHeight="true" outlineLevel="0" collapsed="false">
      <c r="A105" s="40"/>
      <c r="B105" s="41"/>
      <c r="C105" s="42"/>
      <c r="D105" s="42"/>
      <c r="E105" s="42"/>
      <c r="F105" s="42"/>
      <c r="G105" s="42"/>
    </row>
    <row r="106" customFormat="false" ht="25.5" hidden="false" customHeight="true" outlineLevel="0" collapsed="false">
      <c r="A106" s="40"/>
      <c r="B106" s="41"/>
      <c r="C106" s="42"/>
      <c r="D106" s="42"/>
      <c r="E106" s="42"/>
      <c r="F106" s="42"/>
      <c r="G106" s="42"/>
    </row>
    <row r="107" customFormat="false" ht="25.5" hidden="false" customHeight="true" outlineLevel="0" collapsed="false">
      <c r="A107" s="40"/>
      <c r="B107" s="41"/>
      <c r="C107" s="42"/>
      <c r="D107" s="42"/>
      <c r="E107" s="42"/>
      <c r="F107" s="42"/>
      <c r="G107" s="42"/>
    </row>
    <row r="108" customFormat="false" ht="25.5" hidden="false" customHeight="true" outlineLevel="0" collapsed="false">
      <c r="A108" s="40"/>
      <c r="B108" s="41"/>
      <c r="C108" s="42"/>
      <c r="D108" s="42"/>
      <c r="E108" s="42"/>
      <c r="F108" s="42"/>
      <c r="G108" s="42"/>
    </row>
    <row r="109" customFormat="false" ht="25.5" hidden="false" customHeight="true" outlineLevel="0" collapsed="false">
      <c r="A109" s="40"/>
      <c r="B109" s="41"/>
      <c r="C109" s="42"/>
      <c r="D109" s="42"/>
      <c r="E109" s="42"/>
      <c r="F109" s="42"/>
      <c r="G109" s="42"/>
    </row>
    <row r="110" customFormat="false" ht="25.5" hidden="false" customHeight="true" outlineLevel="0" collapsed="false">
      <c r="A110" s="40"/>
      <c r="B110" s="41"/>
      <c r="C110" s="42"/>
      <c r="D110" s="42"/>
      <c r="E110" s="42"/>
      <c r="F110" s="42"/>
      <c r="G110" s="42"/>
    </row>
    <row r="111" customFormat="false" ht="25.5" hidden="false" customHeight="true" outlineLevel="0" collapsed="false">
      <c r="A111" s="40"/>
      <c r="B111" s="41"/>
      <c r="C111" s="42"/>
      <c r="D111" s="42"/>
      <c r="E111" s="42"/>
      <c r="F111" s="42"/>
      <c r="G111" s="42"/>
    </row>
    <row r="112" customFormat="false" ht="25.5" hidden="false" customHeight="true" outlineLevel="0" collapsed="false">
      <c r="A112" s="40"/>
      <c r="B112" s="41"/>
      <c r="C112" s="42"/>
      <c r="D112" s="42"/>
      <c r="E112" s="42"/>
      <c r="F112" s="42"/>
      <c r="G112" s="42"/>
    </row>
    <row r="113" customFormat="false" ht="25.5" hidden="false" customHeight="true" outlineLevel="0" collapsed="false">
      <c r="A113" s="40"/>
      <c r="B113" s="41"/>
      <c r="C113" s="42"/>
      <c r="D113" s="42"/>
      <c r="E113" s="42"/>
      <c r="F113" s="42"/>
      <c r="G113" s="42"/>
    </row>
    <row r="114" customFormat="false" ht="25.5" hidden="false" customHeight="true" outlineLevel="0" collapsed="false">
      <c r="A114" s="40"/>
      <c r="B114" s="41"/>
      <c r="C114" s="42"/>
      <c r="D114" s="42"/>
      <c r="E114" s="42"/>
      <c r="F114" s="42"/>
      <c r="G114" s="42"/>
    </row>
    <row r="115" customFormat="false" ht="25.5" hidden="false" customHeight="true" outlineLevel="0" collapsed="false">
      <c r="A115" s="40"/>
      <c r="B115" s="41"/>
      <c r="C115" s="42"/>
      <c r="D115" s="42"/>
      <c r="E115" s="42"/>
      <c r="F115" s="42"/>
      <c r="G115" s="42"/>
    </row>
    <row r="116" customFormat="false" ht="25.5" hidden="false" customHeight="true" outlineLevel="0" collapsed="false">
      <c r="A116" s="40"/>
      <c r="B116" s="41"/>
      <c r="C116" s="42"/>
      <c r="D116" s="42"/>
      <c r="E116" s="42"/>
      <c r="F116" s="42"/>
      <c r="G116" s="42"/>
    </row>
    <row r="117" customFormat="false" ht="25.5" hidden="false" customHeight="true" outlineLevel="0" collapsed="false">
      <c r="A117" s="40"/>
      <c r="B117" s="41"/>
      <c r="C117" s="42"/>
      <c r="D117" s="42"/>
      <c r="E117" s="42"/>
      <c r="F117" s="42"/>
      <c r="G117" s="42"/>
    </row>
    <row r="118" customFormat="false" ht="25.5" hidden="false" customHeight="true" outlineLevel="0" collapsed="false">
      <c r="A118" s="40"/>
      <c r="B118" s="41"/>
      <c r="C118" s="42"/>
      <c r="D118" s="42"/>
      <c r="E118" s="42"/>
      <c r="F118" s="42"/>
      <c r="G118" s="42"/>
    </row>
    <row r="119" customFormat="false" ht="25.5" hidden="false" customHeight="true" outlineLevel="0" collapsed="false">
      <c r="A119" s="40"/>
      <c r="B119" s="41"/>
      <c r="C119" s="42"/>
      <c r="D119" s="42"/>
      <c r="E119" s="42"/>
      <c r="F119" s="42"/>
      <c r="G119" s="42"/>
    </row>
    <row r="120" customFormat="false" ht="25.5" hidden="false" customHeight="true" outlineLevel="0" collapsed="false">
      <c r="A120" s="40"/>
      <c r="B120" s="41"/>
      <c r="C120" s="42"/>
      <c r="D120" s="42"/>
      <c r="E120" s="42"/>
      <c r="F120" s="42"/>
      <c r="G120" s="42"/>
    </row>
    <row r="121" customFormat="false" ht="25.5" hidden="false" customHeight="true" outlineLevel="0" collapsed="false">
      <c r="A121" s="40"/>
      <c r="B121" s="41"/>
      <c r="C121" s="42"/>
      <c r="D121" s="42"/>
      <c r="E121" s="42"/>
      <c r="F121" s="42"/>
      <c r="G121" s="42"/>
    </row>
    <row r="122" customFormat="false" ht="25.5" hidden="false" customHeight="true" outlineLevel="0" collapsed="false">
      <c r="A122" s="40"/>
      <c r="B122" s="41"/>
      <c r="C122" s="42"/>
      <c r="D122" s="42"/>
      <c r="E122" s="42"/>
      <c r="F122" s="42"/>
      <c r="G122" s="42"/>
    </row>
    <row r="123" customFormat="false" ht="25.5" hidden="false" customHeight="true" outlineLevel="0" collapsed="false">
      <c r="A123" s="40"/>
      <c r="B123" s="41"/>
      <c r="C123" s="42"/>
      <c r="D123" s="42"/>
      <c r="E123" s="42"/>
      <c r="F123" s="42"/>
      <c r="G123" s="42"/>
    </row>
    <row r="124" customFormat="false" ht="25.5" hidden="false" customHeight="true" outlineLevel="0" collapsed="false">
      <c r="A124" s="40"/>
      <c r="B124" s="41"/>
      <c r="C124" s="42"/>
      <c r="D124" s="42"/>
      <c r="E124" s="42"/>
      <c r="F124" s="42"/>
      <c r="G124" s="42"/>
    </row>
    <row r="125" customFormat="false" ht="25.5" hidden="false" customHeight="true" outlineLevel="0" collapsed="false">
      <c r="A125" s="40"/>
      <c r="B125" s="41"/>
      <c r="C125" s="42"/>
      <c r="D125" s="42"/>
      <c r="E125" s="42"/>
      <c r="F125" s="42"/>
      <c r="G125" s="42"/>
    </row>
    <row r="126" customFormat="false" ht="25.5" hidden="false" customHeight="true" outlineLevel="0" collapsed="false">
      <c r="A126" s="40"/>
      <c r="B126" s="41"/>
      <c r="C126" s="42"/>
      <c r="D126" s="42"/>
      <c r="E126" s="42"/>
      <c r="F126" s="42"/>
      <c r="G126" s="42"/>
    </row>
    <row r="127" customFormat="false" ht="25.5" hidden="false" customHeight="true" outlineLevel="0" collapsed="false">
      <c r="A127" s="40"/>
      <c r="B127" s="41"/>
      <c r="C127" s="42"/>
      <c r="D127" s="42"/>
      <c r="E127" s="42"/>
      <c r="F127" s="42"/>
      <c r="G127" s="42"/>
    </row>
    <row r="128" customFormat="false" ht="25.5" hidden="false" customHeight="true" outlineLevel="0" collapsed="false">
      <c r="A128" s="40"/>
      <c r="B128" s="41"/>
      <c r="C128" s="42"/>
      <c r="D128" s="42"/>
      <c r="E128" s="42"/>
      <c r="F128" s="42"/>
      <c r="G128" s="42"/>
    </row>
    <row r="129" customFormat="false" ht="25.5" hidden="false" customHeight="true" outlineLevel="0" collapsed="false">
      <c r="A129" s="40"/>
      <c r="B129" s="41"/>
      <c r="C129" s="42"/>
      <c r="D129" s="42"/>
      <c r="E129" s="42"/>
      <c r="F129" s="42"/>
      <c r="G129" s="42"/>
    </row>
    <row r="130" customFormat="false" ht="25.5" hidden="false" customHeight="true" outlineLevel="0" collapsed="false">
      <c r="A130" s="40"/>
      <c r="B130" s="41"/>
      <c r="C130" s="42"/>
      <c r="D130" s="42"/>
      <c r="E130" s="42"/>
      <c r="F130" s="42"/>
      <c r="G130" s="42"/>
    </row>
    <row r="131" customFormat="false" ht="25.5" hidden="false" customHeight="true" outlineLevel="0" collapsed="false">
      <c r="A131" s="40"/>
      <c r="B131" s="41"/>
      <c r="C131" s="42"/>
      <c r="D131" s="42"/>
      <c r="E131" s="42"/>
      <c r="F131" s="42"/>
      <c r="G131" s="42"/>
    </row>
    <row r="132" customFormat="false" ht="25.5" hidden="false" customHeight="true" outlineLevel="0" collapsed="false">
      <c r="A132" s="40"/>
      <c r="B132" s="41"/>
      <c r="C132" s="42"/>
      <c r="D132" s="42"/>
      <c r="E132" s="42"/>
      <c r="F132" s="42"/>
      <c r="G132" s="42"/>
    </row>
    <row r="133" customFormat="false" ht="25.5" hidden="false" customHeight="true" outlineLevel="0" collapsed="false">
      <c r="A133" s="40"/>
      <c r="B133" s="41"/>
      <c r="C133" s="42"/>
      <c r="D133" s="42"/>
      <c r="E133" s="42"/>
      <c r="F133" s="42"/>
      <c r="G133" s="42"/>
    </row>
    <row r="134" customFormat="false" ht="25.5" hidden="false" customHeight="true" outlineLevel="0" collapsed="false">
      <c r="A134" s="40"/>
      <c r="B134" s="41"/>
      <c r="C134" s="42"/>
      <c r="D134" s="42"/>
      <c r="E134" s="42"/>
      <c r="F134" s="42"/>
      <c r="G134" s="42"/>
    </row>
    <row r="135" customFormat="false" ht="25.5" hidden="false" customHeight="true" outlineLevel="0" collapsed="false">
      <c r="A135" s="40"/>
      <c r="B135" s="41"/>
      <c r="C135" s="42"/>
      <c r="D135" s="42"/>
      <c r="E135" s="42"/>
      <c r="F135" s="42"/>
      <c r="G135" s="42"/>
    </row>
    <row r="136" customFormat="false" ht="25.5" hidden="false" customHeight="true" outlineLevel="0" collapsed="false">
      <c r="A136" s="40"/>
      <c r="B136" s="41"/>
      <c r="C136" s="42"/>
      <c r="D136" s="42"/>
      <c r="E136" s="42"/>
      <c r="F136" s="42"/>
      <c r="G136" s="42"/>
    </row>
    <row r="137" customFormat="false" ht="25.5" hidden="false" customHeight="true" outlineLevel="0" collapsed="false">
      <c r="A137" s="40"/>
      <c r="B137" s="41"/>
      <c r="C137" s="42"/>
      <c r="D137" s="42"/>
      <c r="E137" s="42"/>
      <c r="F137" s="42"/>
      <c r="G137" s="42"/>
    </row>
    <row r="138" customFormat="false" ht="25.5" hidden="false" customHeight="true" outlineLevel="0" collapsed="false">
      <c r="A138" s="40"/>
      <c r="B138" s="41"/>
      <c r="C138" s="42"/>
      <c r="D138" s="42"/>
      <c r="E138" s="42"/>
      <c r="F138" s="42"/>
      <c r="G138" s="42"/>
    </row>
    <row r="139" customFormat="false" ht="25.5" hidden="false" customHeight="true" outlineLevel="0" collapsed="false">
      <c r="A139" s="40"/>
      <c r="B139" s="41"/>
      <c r="C139" s="42"/>
      <c r="D139" s="42"/>
      <c r="E139" s="42"/>
      <c r="F139" s="42"/>
      <c r="G139" s="42"/>
    </row>
    <row r="140" customFormat="false" ht="25.5" hidden="false" customHeight="true" outlineLevel="0" collapsed="false">
      <c r="A140" s="40"/>
      <c r="B140" s="41"/>
      <c r="C140" s="42"/>
      <c r="D140" s="42"/>
      <c r="E140" s="42"/>
      <c r="F140" s="42"/>
      <c r="G140" s="42"/>
    </row>
    <row r="141" customFormat="false" ht="25.5" hidden="false" customHeight="true" outlineLevel="0" collapsed="false">
      <c r="A141" s="40"/>
      <c r="B141" s="41"/>
      <c r="C141" s="42"/>
      <c r="D141" s="42"/>
      <c r="E141" s="42"/>
      <c r="F141" s="42"/>
      <c r="G141" s="42"/>
    </row>
    <row r="142" customFormat="false" ht="25.5" hidden="false" customHeight="true" outlineLevel="0" collapsed="false">
      <c r="A142" s="40"/>
      <c r="B142" s="41"/>
      <c r="C142" s="42"/>
      <c r="D142" s="42"/>
      <c r="E142" s="42"/>
      <c r="F142" s="42"/>
      <c r="G142" s="42"/>
    </row>
    <row r="143" customFormat="false" ht="25.5" hidden="false" customHeight="true" outlineLevel="0" collapsed="false">
      <c r="A143" s="40"/>
      <c r="B143" s="41"/>
      <c r="C143" s="42"/>
      <c r="D143" s="42"/>
      <c r="E143" s="42"/>
      <c r="F143" s="42"/>
      <c r="G143" s="42"/>
    </row>
    <row r="144" customFormat="false" ht="25.5" hidden="false" customHeight="true" outlineLevel="0" collapsed="false">
      <c r="A144" s="40"/>
      <c r="B144" s="41"/>
      <c r="C144" s="42"/>
      <c r="D144" s="42"/>
      <c r="E144" s="42"/>
      <c r="F144" s="42"/>
      <c r="G144" s="42"/>
    </row>
    <row r="145" customFormat="false" ht="25.5" hidden="false" customHeight="true" outlineLevel="0" collapsed="false">
      <c r="A145" s="40"/>
      <c r="B145" s="41"/>
      <c r="C145" s="42"/>
      <c r="D145" s="42"/>
      <c r="E145" s="42"/>
      <c r="F145" s="42"/>
      <c r="G145" s="42"/>
    </row>
    <row r="146" customFormat="false" ht="25.5" hidden="false" customHeight="true" outlineLevel="0" collapsed="false">
      <c r="A146" s="40"/>
      <c r="B146" s="41"/>
      <c r="C146" s="42"/>
      <c r="D146" s="42"/>
      <c r="E146" s="42"/>
      <c r="F146" s="42"/>
      <c r="G146" s="42"/>
    </row>
    <row r="147" customFormat="false" ht="25.5" hidden="false" customHeight="true" outlineLevel="0" collapsed="false">
      <c r="A147" s="40"/>
      <c r="B147" s="41"/>
      <c r="C147" s="42"/>
      <c r="D147" s="42"/>
      <c r="E147" s="42"/>
      <c r="F147" s="42"/>
      <c r="G147" s="42"/>
    </row>
    <row r="148" customFormat="false" ht="25.5" hidden="false" customHeight="true" outlineLevel="0" collapsed="false">
      <c r="A148" s="40"/>
      <c r="B148" s="41"/>
      <c r="C148" s="42"/>
      <c r="D148" s="42"/>
      <c r="E148" s="42"/>
      <c r="F148" s="42"/>
      <c r="G148" s="42"/>
    </row>
    <row r="149" customFormat="false" ht="25.5" hidden="false" customHeight="true" outlineLevel="0" collapsed="false">
      <c r="A149" s="40"/>
      <c r="B149" s="41"/>
      <c r="C149" s="42"/>
      <c r="D149" s="42"/>
      <c r="E149" s="42"/>
      <c r="F149" s="42"/>
      <c r="G149" s="42"/>
    </row>
    <row r="150" customFormat="false" ht="25.5" hidden="false" customHeight="true" outlineLevel="0" collapsed="false">
      <c r="A150" s="40"/>
      <c r="B150" s="41"/>
      <c r="C150" s="42"/>
      <c r="D150" s="42"/>
      <c r="E150" s="42"/>
      <c r="F150" s="42"/>
      <c r="G150" s="42"/>
    </row>
    <row r="151" customFormat="false" ht="25.5" hidden="false" customHeight="true" outlineLevel="0" collapsed="false">
      <c r="A151" s="40"/>
      <c r="B151" s="41"/>
      <c r="C151" s="42"/>
      <c r="D151" s="42"/>
      <c r="E151" s="42"/>
      <c r="F151" s="42"/>
      <c r="G151" s="42"/>
    </row>
    <row r="152" customFormat="false" ht="25.5" hidden="false" customHeight="true" outlineLevel="0" collapsed="false">
      <c r="A152" s="40"/>
      <c r="B152" s="41"/>
      <c r="C152" s="42"/>
      <c r="D152" s="42"/>
      <c r="E152" s="42"/>
      <c r="F152" s="42"/>
      <c r="G152" s="42"/>
    </row>
    <row r="153" customFormat="false" ht="25.5" hidden="false" customHeight="true" outlineLevel="0" collapsed="false">
      <c r="A153" s="40"/>
      <c r="B153" s="41"/>
      <c r="C153" s="42"/>
      <c r="D153" s="42"/>
      <c r="E153" s="42"/>
      <c r="F153" s="42"/>
      <c r="G153" s="42"/>
    </row>
    <row r="154" customFormat="false" ht="25.5" hidden="false" customHeight="true" outlineLevel="0" collapsed="false">
      <c r="A154" s="40"/>
      <c r="B154" s="41"/>
      <c r="C154" s="42"/>
      <c r="D154" s="42"/>
      <c r="E154" s="42"/>
      <c r="F154" s="42"/>
      <c r="G154" s="42"/>
    </row>
    <row r="155" customFormat="false" ht="25.5" hidden="false" customHeight="true" outlineLevel="0" collapsed="false">
      <c r="A155" s="40"/>
      <c r="B155" s="41"/>
      <c r="C155" s="42"/>
      <c r="D155" s="42"/>
      <c r="E155" s="42"/>
      <c r="F155" s="42"/>
      <c r="G155" s="42"/>
    </row>
    <row r="156" customFormat="false" ht="25.5" hidden="false" customHeight="true" outlineLevel="0" collapsed="false">
      <c r="A156" s="40"/>
      <c r="B156" s="41"/>
      <c r="C156" s="42"/>
      <c r="D156" s="42"/>
      <c r="E156" s="42"/>
      <c r="F156" s="42"/>
      <c r="G156" s="42"/>
    </row>
    <row r="157" customFormat="false" ht="25.5" hidden="false" customHeight="true" outlineLevel="0" collapsed="false">
      <c r="A157" s="40"/>
      <c r="B157" s="41"/>
      <c r="C157" s="42"/>
      <c r="D157" s="42"/>
      <c r="E157" s="42"/>
      <c r="F157" s="42"/>
      <c r="G157" s="42"/>
    </row>
    <row r="158" customFormat="false" ht="25.5" hidden="false" customHeight="true" outlineLevel="0" collapsed="false">
      <c r="A158" s="40"/>
      <c r="B158" s="41"/>
      <c r="C158" s="42"/>
      <c r="D158" s="42"/>
      <c r="E158" s="42"/>
      <c r="F158" s="42"/>
      <c r="G158" s="42"/>
    </row>
    <row r="159" customFormat="false" ht="25.5" hidden="false" customHeight="true" outlineLevel="0" collapsed="false">
      <c r="A159" s="40"/>
      <c r="B159" s="41"/>
      <c r="C159" s="42"/>
      <c r="D159" s="42"/>
      <c r="E159" s="42"/>
      <c r="F159" s="42"/>
      <c r="G159" s="42"/>
    </row>
    <row r="160" customFormat="false" ht="25.5" hidden="false" customHeight="true" outlineLevel="0" collapsed="false">
      <c r="A160" s="40"/>
      <c r="B160" s="41"/>
      <c r="C160" s="42"/>
      <c r="D160" s="42"/>
      <c r="E160" s="42"/>
      <c r="F160" s="42"/>
      <c r="G160" s="42"/>
    </row>
    <row r="161" customFormat="false" ht="25.5" hidden="false" customHeight="true" outlineLevel="0" collapsed="false">
      <c r="A161" s="40"/>
      <c r="B161" s="41"/>
      <c r="C161" s="42"/>
      <c r="D161" s="42"/>
      <c r="E161" s="42"/>
      <c r="F161" s="42"/>
      <c r="G161" s="42"/>
    </row>
    <row r="162" customFormat="false" ht="25.5" hidden="false" customHeight="true" outlineLevel="0" collapsed="false">
      <c r="A162" s="40"/>
      <c r="B162" s="41"/>
      <c r="C162" s="42"/>
      <c r="D162" s="42"/>
      <c r="E162" s="42"/>
      <c r="F162" s="42"/>
      <c r="G162" s="42"/>
    </row>
    <row r="163" customFormat="false" ht="25.5" hidden="false" customHeight="true" outlineLevel="0" collapsed="false">
      <c r="A163" s="40"/>
      <c r="B163" s="41"/>
      <c r="C163" s="42"/>
      <c r="D163" s="42"/>
      <c r="E163" s="42"/>
      <c r="F163" s="42"/>
      <c r="G163" s="42"/>
    </row>
    <row r="164" customFormat="false" ht="25.5" hidden="false" customHeight="true" outlineLevel="0" collapsed="false">
      <c r="A164" s="40"/>
      <c r="B164" s="41"/>
      <c r="C164" s="42"/>
      <c r="D164" s="42"/>
      <c r="E164" s="42"/>
      <c r="F164" s="42"/>
      <c r="G164" s="42"/>
    </row>
    <row r="165" customFormat="false" ht="25.5" hidden="false" customHeight="true" outlineLevel="0" collapsed="false">
      <c r="A165" s="40"/>
      <c r="B165" s="41"/>
      <c r="C165" s="42"/>
      <c r="D165" s="42"/>
      <c r="E165" s="42"/>
      <c r="F165" s="42"/>
      <c r="G165" s="42"/>
    </row>
    <row r="166" customFormat="false" ht="25.5" hidden="false" customHeight="true" outlineLevel="0" collapsed="false">
      <c r="A166" s="40"/>
      <c r="B166" s="41"/>
      <c r="C166" s="42"/>
      <c r="D166" s="42"/>
      <c r="E166" s="42"/>
      <c r="F166" s="42"/>
      <c r="G166" s="42"/>
    </row>
    <row r="167" customFormat="false" ht="25.5" hidden="false" customHeight="true" outlineLevel="0" collapsed="false">
      <c r="A167" s="40"/>
      <c r="B167" s="41"/>
      <c r="C167" s="42"/>
      <c r="D167" s="42"/>
      <c r="E167" s="42"/>
      <c r="F167" s="42"/>
      <c r="G167" s="42"/>
    </row>
    <row r="168" customFormat="false" ht="25.5" hidden="false" customHeight="true" outlineLevel="0" collapsed="false">
      <c r="A168" s="40"/>
      <c r="B168" s="41"/>
      <c r="C168" s="42"/>
      <c r="D168" s="42"/>
      <c r="E168" s="42"/>
      <c r="F168" s="42"/>
      <c r="G168" s="42"/>
    </row>
    <row r="169" customFormat="false" ht="25.5" hidden="false" customHeight="true" outlineLevel="0" collapsed="false">
      <c r="A169" s="40"/>
      <c r="B169" s="41"/>
      <c r="C169" s="42"/>
      <c r="D169" s="42"/>
      <c r="E169" s="42"/>
      <c r="F169" s="42"/>
      <c r="G169" s="42"/>
    </row>
    <row r="170" customFormat="false" ht="25.5" hidden="false" customHeight="true" outlineLevel="0" collapsed="false">
      <c r="A170" s="40"/>
      <c r="B170" s="41"/>
      <c r="C170" s="42"/>
      <c r="D170" s="42"/>
      <c r="E170" s="42"/>
      <c r="F170" s="42"/>
      <c r="G170" s="42"/>
    </row>
    <row r="171" customFormat="false" ht="25.5" hidden="false" customHeight="true" outlineLevel="0" collapsed="false">
      <c r="A171" s="40"/>
      <c r="B171" s="41"/>
      <c r="C171" s="42"/>
      <c r="D171" s="42"/>
      <c r="E171" s="42"/>
      <c r="F171" s="42"/>
      <c r="G171" s="42"/>
    </row>
    <row r="172" customFormat="false" ht="25.5" hidden="false" customHeight="true" outlineLevel="0" collapsed="false">
      <c r="A172" s="40"/>
      <c r="B172" s="41"/>
      <c r="C172" s="42"/>
      <c r="D172" s="42"/>
      <c r="E172" s="42"/>
      <c r="F172" s="42"/>
      <c r="G172" s="42"/>
    </row>
    <row r="173" customFormat="false" ht="25.5" hidden="false" customHeight="true" outlineLevel="0" collapsed="false">
      <c r="A173" s="40"/>
      <c r="B173" s="41"/>
      <c r="C173" s="42"/>
      <c r="D173" s="42"/>
      <c r="E173" s="42"/>
      <c r="F173" s="42"/>
      <c r="G173" s="42"/>
    </row>
    <row r="174" customFormat="false" ht="25.5" hidden="false" customHeight="true" outlineLevel="0" collapsed="false">
      <c r="A174" s="40"/>
      <c r="B174" s="41"/>
      <c r="C174" s="42"/>
      <c r="D174" s="42"/>
      <c r="E174" s="42"/>
      <c r="F174" s="42"/>
      <c r="G174" s="42"/>
    </row>
    <row r="175" customFormat="false" ht="25.5" hidden="false" customHeight="true" outlineLevel="0" collapsed="false">
      <c r="A175" s="40"/>
      <c r="B175" s="41"/>
      <c r="C175" s="42"/>
      <c r="D175" s="42"/>
      <c r="E175" s="42"/>
      <c r="F175" s="42"/>
      <c r="G175" s="42"/>
    </row>
    <row r="176" customFormat="false" ht="25.5" hidden="false" customHeight="true" outlineLevel="0" collapsed="false">
      <c r="A176" s="40"/>
      <c r="B176" s="41"/>
      <c r="C176" s="42"/>
      <c r="D176" s="42"/>
      <c r="E176" s="42"/>
      <c r="F176" s="42"/>
      <c r="G176" s="42"/>
    </row>
    <row r="177" customFormat="false" ht="25.5" hidden="false" customHeight="true" outlineLevel="0" collapsed="false">
      <c r="A177" s="40"/>
      <c r="B177" s="41"/>
      <c r="C177" s="42"/>
      <c r="D177" s="42"/>
      <c r="E177" s="42"/>
      <c r="F177" s="42"/>
      <c r="G177" s="42"/>
    </row>
    <row r="178" customFormat="false" ht="25.5" hidden="false" customHeight="true" outlineLevel="0" collapsed="false">
      <c r="A178" s="40"/>
      <c r="B178" s="41"/>
      <c r="C178" s="42"/>
      <c r="D178" s="42"/>
      <c r="E178" s="42"/>
      <c r="F178" s="42"/>
      <c r="G178" s="42"/>
    </row>
    <row r="179" customFormat="false" ht="25.5" hidden="false" customHeight="true" outlineLevel="0" collapsed="false">
      <c r="A179" s="40"/>
      <c r="B179" s="41"/>
      <c r="C179" s="42"/>
      <c r="D179" s="42"/>
      <c r="E179" s="42"/>
      <c r="F179" s="42"/>
      <c r="G179" s="42"/>
    </row>
    <row r="180" customFormat="false" ht="25.5" hidden="false" customHeight="true" outlineLevel="0" collapsed="false">
      <c r="A180" s="40"/>
      <c r="B180" s="41"/>
      <c r="C180" s="42"/>
      <c r="D180" s="42"/>
      <c r="E180" s="42"/>
      <c r="F180" s="42"/>
      <c r="G180" s="42"/>
    </row>
    <row r="181" customFormat="false" ht="25.5" hidden="false" customHeight="true" outlineLevel="0" collapsed="false">
      <c r="A181" s="40"/>
      <c r="B181" s="41"/>
      <c r="C181" s="42"/>
      <c r="D181" s="42"/>
      <c r="E181" s="42"/>
      <c r="F181" s="42"/>
      <c r="G181" s="42"/>
    </row>
    <row r="182" customFormat="false" ht="25.5" hidden="false" customHeight="true" outlineLevel="0" collapsed="false">
      <c r="A182" s="40"/>
      <c r="B182" s="41"/>
      <c r="C182" s="42"/>
      <c r="D182" s="42"/>
      <c r="E182" s="42"/>
      <c r="F182" s="42"/>
      <c r="G182" s="42"/>
    </row>
    <row r="183" customFormat="false" ht="25.5" hidden="false" customHeight="true" outlineLevel="0" collapsed="false">
      <c r="A183" s="40"/>
      <c r="B183" s="41"/>
      <c r="C183" s="42"/>
      <c r="D183" s="42"/>
      <c r="E183" s="42"/>
      <c r="F183" s="42"/>
      <c r="G183" s="42"/>
    </row>
    <row r="184" customFormat="false" ht="25.5" hidden="false" customHeight="true" outlineLevel="0" collapsed="false">
      <c r="A184" s="40"/>
      <c r="B184" s="41"/>
      <c r="C184" s="42"/>
      <c r="D184" s="42"/>
      <c r="E184" s="42"/>
      <c r="F184" s="42"/>
      <c r="G184" s="42"/>
    </row>
    <row r="185" customFormat="false" ht="25.5" hidden="false" customHeight="true" outlineLevel="0" collapsed="false">
      <c r="A185" s="40"/>
      <c r="B185" s="41"/>
      <c r="C185" s="42"/>
      <c r="D185" s="42"/>
      <c r="E185" s="42"/>
      <c r="F185" s="42"/>
      <c r="G185" s="42"/>
    </row>
    <row r="186" customFormat="false" ht="25.5" hidden="false" customHeight="true" outlineLevel="0" collapsed="false">
      <c r="A186" s="40"/>
      <c r="B186" s="41"/>
      <c r="C186" s="42"/>
      <c r="D186" s="42"/>
      <c r="E186" s="42"/>
      <c r="F186" s="42"/>
      <c r="G186" s="42"/>
    </row>
    <row r="187" customFormat="false" ht="25.5" hidden="false" customHeight="true" outlineLevel="0" collapsed="false">
      <c r="A187" s="40"/>
      <c r="B187" s="41"/>
      <c r="C187" s="42"/>
      <c r="D187" s="42"/>
      <c r="E187" s="42"/>
      <c r="F187" s="42"/>
      <c r="G187" s="42"/>
    </row>
    <row r="188" customFormat="false" ht="25.5" hidden="false" customHeight="true" outlineLevel="0" collapsed="false">
      <c r="A188" s="40"/>
      <c r="B188" s="41"/>
      <c r="C188" s="42"/>
      <c r="D188" s="42"/>
      <c r="E188" s="42"/>
      <c r="F188" s="42"/>
      <c r="G188" s="42"/>
    </row>
    <row r="189" customFormat="false" ht="25.5" hidden="false" customHeight="true" outlineLevel="0" collapsed="false">
      <c r="A189" s="40"/>
      <c r="B189" s="41"/>
      <c r="C189" s="42"/>
      <c r="D189" s="42"/>
      <c r="E189" s="42"/>
      <c r="F189" s="42"/>
      <c r="G189" s="42"/>
    </row>
    <row r="190" customFormat="false" ht="25.5" hidden="false" customHeight="true" outlineLevel="0" collapsed="false">
      <c r="A190" s="40"/>
      <c r="B190" s="41"/>
      <c r="C190" s="42"/>
      <c r="D190" s="42"/>
      <c r="E190" s="42"/>
      <c r="F190" s="42"/>
      <c r="G190" s="42"/>
    </row>
    <row r="191" customFormat="false" ht="25.5" hidden="false" customHeight="true" outlineLevel="0" collapsed="false">
      <c r="A191" s="40"/>
      <c r="B191" s="41"/>
      <c r="C191" s="42"/>
      <c r="D191" s="42"/>
      <c r="E191" s="42"/>
      <c r="F191" s="42"/>
      <c r="G191" s="42"/>
    </row>
    <row r="192" customFormat="false" ht="25.5" hidden="false" customHeight="true" outlineLevel="0" collapsed="false">
      <c r="A192" s="40"/>
      <c r="B192" s="41"/>
      <c r="C192" s="42"/>
      <c r="D192" s="42"/>
      <c r="E192" s="42"/>
      <c r="F192" s="42"/>
      <c r="G192" s="42"/>
    </row>
    <row r="193" customFormat="false" ht="25.5" hidden="false" customHeight="true" outlineLevel="0" collapsed="false">
      <c r="A193" s="40"/>
      <c r="B193" s="41"/>
      <c r="C193" s="42"/>
      <c r="D193" s="42"/>
      <c r="E193" s="42"/>
      <c r="F193" s="42"/>
      <c r="G193" s="42"/>
    </row>
    <row r="194" customFormat="false" ht="25.5" hidden="false" customHeight="true" outlineLevel="0" collapsed="false">
      <c r="A194" s="40"/>
      <c r="B194" s="41"/>
      <c r="C194" s="42"/>
      <c r="D194" s="42"/>
      <c r="E194" s="42"/>
      <c r="F194" s="42"/>
      <c r="G194" s="42"/>
    </row>
    <row r="195" customFormat="false" ht="25.5" hidden="false" customHeight="true" outlineLevel="0" collapsed="false">
      <c r="A195" s="40"/>
      <c r="B195" s="41"/>
      <c r="C195" s="42"/>
      <c r="D195" s="42"/>
      <c r="E195" s="42"/>
      <c r="F195" s="42"/>
      <c r="G195" s="42"/>
    </row>
    <row r="196" customFormat="false" ht="25.5" hidden="false" customHeight="true" outlineLevel="0" collapsed="false">
      <c r="A196" s="40"/>
      <c r="B196" s="41"/>
      <c r="C196" s="42"/>
      <c r="D196" s="42"/>
      <c r="E196" s="42"/>
      <c r="F196" s="42"/>
      <c r="G196" s="42"/>
    </row>
    <row r="197" customFormat="false" ht="25.5" hidden="false" customHeight="true" outlineLevel="0" collapsed="false">
      <c r="A197" s="40"/>
      <c r="B197" s="41"/>
      <c r="C197" s="42"/>
      <c r="D197" s="42"/>
      <c r="E197" s="42"/>
      <c r="F197" s="42"/>
      <c r="G197" s="42"/>
    </row>
    <row r="198" customFormat="false" ht="25.5" hidden="false" customHeight="true" outlineLevel="0" collapsed="false">
      <c r="A198" s="40"/>
      <c r="B198" s="41"/>
      <c r="C198" s="42"/>
      <c r="D198" s="42"/>
      <c r="E198" s="42"/>
      <c r="F198" s="42"/>
      <c r="G198" s="42"/>
    </row>
    <row r="199" customFormat="false" ht="25.5" hidden="false" customHeight="true" outlineLevel="0" collapsed="false">
      <c r="A199" s="40"/>
      <c r="B199" s="41"/>
      <c r="C199" s="42"/>
      <c r="D199" s="42"/>
      <c r="E199" s="42"/>
      <c r="F199" s="42"/>
      <c r="G199" s="42"/>
    </row>
    <row r="200" customFormat="false" ht="25.5" hidden="false" customHeight="true" outlineLevel="0" collapsed="false">
      <c r="A200" s="40"/>
      <c r="B200" s="41"/>
      <c r="C200" s="42"/>
      <c r="D200" s="42"/>
      <c r="E200" s="42"/>
      <c r="F200" s="42"/>
      <c r="G200" s="42"/>
    </row>
    <row r="201" customFormat="false" ht="25.5" hidden="false" customHeight="true" outlineLevel="0" collapsed="false">
      <c r="A201" s="40"/>
      <c r="B201" s="41"/>
      <c r="C201" s="42"/>
      <c r="D201" s="42"/>
      <c r="E201" s="42"/>
      <c r="F201" s="42"/>
      <c r="G201" s="42"/>
    </row>
    <row r="202" customFormat="false" ht="25.5" hidden="false" customHeight="true" outlineLevel="0" collapsed="false">
      <c r="A202" s="40"/>
      <c r="B202" s="41"/>
      <c r="C202" s="42"/>
      <c r="D202" s="42"/>
      <c r="E202" s="42"/>
      <c r="F202" s="42"/>
      <c r="G202" s="42"/>
    </row>
  </sheetData>
  <mergeCells count="2">
    <mergeCell ref="A1:C1"/>
    <mergeCell ref="D1:G1"/>
  </mergeCells>
  <dataValidations count="1">
    <dataValidation allowBlank="true" errorStyle="stop" operator="between" showDropDown="false" showErrorMessage="false" showInputMessage="false" sqref="F3:F202" type="list">
      <formula1>"Up,Down,Not sure"</formula1>
      <formula2>0</formula2>
    </dataValidation>
  </dataValidations>
  <printOptions headings="false" gridLines="false" gridLinesSet="true" horizontalCentered="false" verticalCentered="false"/>
  <pageMargins left="0.75" right="0.75" top="1" bottom="1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B1:C30"/>
  <sheetViews>
    <sheetView showFormulas="false" showGridLines="fals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1" width="3"/>
    <col collapsed="false" customWidth="true" hidden="false" outlineLevel="0" max="2" min="2" style="1" width="34"/>
    <col collapsed="false" customWidth="true" hidden="false" outlineLevel="0" max="3" min="3" style="1" width="18"/>
    <col collapsed="false" customWidth="true" hidden="false" outlineLevel="0" max="4" min="4" style="1" width="3"/>
  </cols>
  <sheetData>
    <row r="1" customFormat="false" ht="19.5" hidden="false" customHeight="true" outlineLevel="0" collapsed="false">
      <c r="B1" s="12" t="s">
        <v>104</v>
      </c>
      <c r="C1" s="12"/>
    </row>
    <row r="2" customFormat="false" ht="15" hidden="false" customHeight="true" outlineLevel="0" collapsed="false">
      <c r="B2" s="10" t="s">
        <v>105</v>
      </c>
      <c r="C2" s="10"/>
    </row>
    <row r="4" customFormat="false" ht="15" hidden="false" customHeight="true" outlineLevel="0" collapsed="false">
      <c r="B4" s="43" t="s">
        <v>106</v>
      </c>
    </row>
    <row r="5" customFormat="false" ht="19.5" hidden="false" customHeight="true" outlineLevel="0" collapsed="false">
      <c r="B5" s="44" t="s">
        <v>107</v>
      </c>
      <c r="C5" s="45" t="n">
        <v>46023</v>
      </c>
    </row>
    <row r="6" customFormat="false" ht="19.5" hidden="false" customHeight="true" outlineLevel="0" collapsed="false">
      <c r="B6" s="44" t="s">
        <v>108</v>
      </c>
      <c r="C6" s="45" t="n">
        <v>46053</v>
      </c>
    </row>
    <row r="7" customFormat="false" ht="19.5" hidden="false" customHeight="true" outlineLevel="0" collapsed="false">
      <c r="B7" s="44" t="s">
        <v>109</v>
      </c>
      <c r="C7" s="46" t="s">
        <v>110</v>
      </c>
    </row>
    <row r="9" customFormat="false" ht="15" hidden="false" customHeight="true" outlineLevel="0" collapsed="false">
      <c r="B9" s="47" t="s">
        <v>111</v>
      </c>
      <c r="C9" s="48" t="str">
        <f aca="false">IF($C$7="All","*",$C$7)</f>
        <v>*</v>
      </c>
    </row>
    <row r="11" customFormat="false" ht="15" hidden="false" customHeight="true" outlineLevel="0" collapsed="false">
      <c r="B11" s="43" t="s">
        <v>112</v>
      </c>
    </row>
    <row r="12" customFormat="false" ht="19.5" hidden="false" customHeight="true" outlineLevel="0" collapsed="false">
      <c r="B12" s="49" t="s">
        <v>113</v>
      </c>
      <c r="C12" s="50" t="n">
        <f aca="false">COUNTIFS('Trade Journal'!$K$3:$K$503,"&gt;="&amp;$C$5,'Trade Journal'!$K$3:$K$503,"&lt;="&amp;$C$6,'Trade Journal'!$C$3:$C$503,$C$9,'Trade Journal'!$T$3:$T$503,"&lt;&gt;")</f>
        <v>1</v>
      </c>
    </row>
    <row r="13" customFormat="false" ht="19.5" hidden="false" customHeight="true" outlineLevel="0" collapsed="false">
      <c r="B13" s="49" t="s">
        <v>114</v>
      </c>
      <c r="C13" s="50" t="n">
        <f aca="false">COUNTIFS('Trade Journal'!$K$3:$K$503,"&gt;="&amp;$C$5,'Trade Journal'!$K$3:$K$503,"&lt;="&amp;$C$6,'Trade Journal'!$C$3:$C$503,$C$9,'Trade Journal'!$T$3:$T$503,"Win")</f>
        <v>1</v>
      </c>
    </row>
    <row r="14" customFormat="false" ht="19.5" hidden="false" customHeight="true" outlineLevel="0" collapsed="false">
      <c r="B14" s="49" t="s">
        <v>115</v>
      </c>
      <c r="C14" s="50" t="n">
        <f aca="false">COUNTIFS('Trade Journal'!$K$3:$K$503,"&gt;="&amp;$C$5,'Trade Journal'!$K$3:$K$503,"&lt;="&amp;$C$6,'Trade Journal'!$C$3:$C$503,$C$9,'Trade Journal'!$T$3:$T$503,"Loss")</f>
        <v>0</v>
      </c>
    </row>
    <row r="15" customFormat="false" ht="19.5" hidden="false" customHeight="true" outlineLevel="0" collapsed="false">
      <c r="B15" s="49" t="s">
        <v>116</v>
      </c>
      <c r="C15" s="50" t="n">
        <f aca="false">COUNTIFS('Trade Journal'!$K$3:$K$503,"&gt;="&amp;$C$5,'Trade Journal'!$K$3:$K$503,"&lt;="&amp;$C$6,'Trade Journal'!$C$3:$C$503,$C$9,'Trade Journal'!$T$3:$T$503,"Refund")+COUNTIFS('Trade Journal'!$K$3:$K$503,"&gt;="&amp;$C$5,'Trade Journal'!$K$3:$K$503,"&lt;="&amp;$C$6,'Trade Journal'!$C$3:$C$503,$C$9,'Trade Journal'!$T$3:$T$503,"Void")</f>
        <v>0</v>
      </c>
    </row>
    <row r="16" customFormat="false" ht="19.5" hidden="false" customHeight="true" outlineLevel="0" collapsed="false">
      <c r="B16" s="49" t="s">
        <v>117</v>
      </c>
      <c r="C16" s="51" t="n">
        <f aca="false">IFERROR($C$13/($C$13+$C$14),"n/a")</f>
        <v>1</v>
      </c>
    </row>
    <row r="17" customFormat="false" ht="19.5" hidden="false" customHeight="true" outlineLevel="0" collapsed="false">
      <c r="B17" s="49" t="s">
        <v>118</v>
      </c>
      <c r="C17" s="52" t="n">
        <f aca="false">SUMIFS('Trade Journal'!$U$3:$U$503,'Trade Journal'!$K$3:$K$503,"&gt;="&amp;$C$5,'Trade Journal'!$K$3:$K$503,"&lt;="&amp;$C$6,'Trade Journal'!$C$3:$C$503,$C$9)</f>
        <v>8.5</v>
      </c>
    </row>
    <row r="18" customFormat="false" ht="19.5" hidden="false" customHeight="true" outlineLevel="0" collapsed="false">
      <c r="B18" s="49" t="s">
        <v>119</v>
      </c>
      <c r="C18" s="52" t="n">
        <f aca="false">IFERROR($C$17/$C$12,"n/a")</f>
        <v>8.5</v>
      </c>
    </row>
    <row r="19" customFormat="false" ht="19.5" hidden="false" customHeight="true" outlineLevel="0" collapsed="false">
      <c r="B19" s="49" t="s">
        <v>120</v>
      </c>
      <c r="C19" s="52" t="n">
        <f aca="false">IFERROR(_xlfn.MAXIFS('Trade Journal'!$U$3:$U$503,'Trade Journal'!$K$3:$K$503,"&gt;="&amp;$C$5,'Trade Journal'!$K$3:$K$503,"&lt;="&amp;$C$6,'Trade Journal'!$C$3:$C$503,$C$9),"n/a")</f>
        <v>8.5</v>
      </c>
    </row>
    <row r="20" customFormat="false" ht="19.5" hidden="false" customHeight="true" outlineLevel="0" collapsed="false">
      <c r="B20" s="49" t="s">
        <v>121</v>
      </c>
      <c r="C20" s="52" t="n">
        <f aca="false">IFERROR(_xlfn.MINIFS('Trade Journal'!$U$3:$U$503,'Trade Journal'!$K$3:$K$503,"&gt;="&amp;$C$5,'Trade Journal'!$K$3:$K$503,"&lt;="&amp;$C$6,'Trade Journal'!$C$3:$C$503,$C$9),"n/a")</f>
        <v>8.5</v>
      </c>
    </row>
    <row r="21" customFormat="false" ht="19.5" hidden="false" customHeight="true" outlineLevel="0" collapsed="false">
      <c r="B21" s="49" t="s">
        <v>122</v>
      </c>
      <c r="C21" s="50" t="n">
        <f aca="false">COUNTIFS('Trade Journal'!$K$3:$K$503,"&gt;="&amp;$C$5,'Trade Journal'!$K$3:$K$503,"&lt;="&amp;$C$6,'Trade Journal'!$C$3:$C$503,$C$9,'Trade Journal'!$W$3:$W$503,"Yes")</f>
        <v>1</v>
      </c>
    </row>
    <row r="22" customFormat="false" ht="19.5" hidden="false" customHeight="true" outlineLevel="0" collapsed="false">
      <c r="B22" s="49" t="s">
        <v>123</v>
      </c>
      <c r="C22" s="50" t="n">
        <f aca="false">COUNTIFS('Trade Journal'!$K$3:$K$503,"&gt;="&amp;$C$5,'Trade Journal'!$K$3:$K$503,"&lt;="&amp;$C$6,'Trade Journal'!$C$3:$C$503,$C$9,'Trade Journal'!$W$3:$W$503,"No")</f>
        <v>0</v>
      </c>
    </row>
    <row r="23" customFormat="false" ht="19.5" hidden="false" customHeight="true" outlineLevel="0" collapsed="false">
      <c r="B23" s="49" t="s">
        <v>124</v>
      </c>
      <c r="C23" s="50" t="n">
        <f aca="false">COUNTIFS('Trade Journal'!$K$3:$K$503,"&gt;="&amp;$C$5,'Trade Journal'!$K$3:$K$503,"&lt;="&amp;$C$6,'Trade Journal'!$C$3:$C$503,$C$9,'Trade Journal'!$W$3:$W$503,"Unclear")</f>
        <v>0</v>
      </c>
    </row>
    <row r="24" customFormat="false" ht="19.5" hidden="false" customHeight="true" outlineLevel="0" collapsed="false">
      <c r="B24" s="49" t="s">
        <v>125</v>
      </c>
      <c r="C24" s="51" t="n">
        <f aca="false">IFERROR($C$21/$C$12,"n/a")</f>
        <v>1</v>
      </c>
    </row>
    <row r="26" customFormat="false" ht="15" hidden="false" customHeight="true" outlineLevel="0" collapsed="false">
      <c r="B26" s="43" t="s">
        <v>126</v>
      </c>
    </row>
    <row r="27" customFormat="false" ht="25.5" hidden="false" customHeight="true" outlineLevel="0" collapsed="false">
      <c r="B27" s="11" t="s">
        <v>127</v>
      </c>
      <c r="C27" s="11"/>
    </row>
    <row r="28" customFormat="false" ht="25.5" hidden="false" customHeight="true" outlineLevel="0" collapsed="false">
      <c r="B28" s="11" t="s">
        <v>128</v>
      </c>
      <c r="C28" s="11"/>
    </row>
    <row r="29" customFormat="false" ht="25.5" hidden="false" customHeight="true" outlineLevel="0" collapsed="false">
      <c r="B29" s="11" t="s">
        <v>129</v>
      </c>
      <c r="C29" s="11"/>
    </row>
    <row r="30" customFormat="false" ht="25.5" hidden="false" customHeight="true" outlineLevel="0" collapsed="false">
      <c r="B30" s="11" t="s">
        <v>130</v>
      </c>
      <c r="C30" s="11"/>
    </row>
  </sheetData>
  <mergeCells count="6">
    <mergeCell ref="B1:C1"/>
    <mergeCell ref="B2:C2"/>
    <mergeCell ref="B27:C27"/>
    <mergeCell ref="B28:C28"/>
    <mergeCell ref="B29:C29"/>
    <mergeCell ref="B30:C30"/>
  </mergeCells>
  <dataValidations count="1">
    <dataValidation allowBlank="false" errorStyle="stop" operator="between" showDropDown="false" showErrorMessage="false" showInputMessage="false" sqref="C7" type="list">
      <formula1>"All,Demo,Live"</formula1>
      <formula2>0</formula2>
    </dataValidation>
  </dataValidations>
  <printOptions headings="false" gridLines="false" gridLinesSet="true" horizontalCentered="false" verticalCentered="false"/>
  <pageMargins left="0.75" right="0.75" top="1" bottom="1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D19"/>
  <sheetViews>
    <sheetView showFormulas="false" showGridLines="fals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1" width="26"/>
    <col collapsed="false" customWidth="true" hidden="false" outlineLevel="0" max="4" min="2" style="1" width="22"/>
  </cols>
  <sheetData>
    <row r="1" customFormat="false" ht="19.5" hidden="false" customHeight="true" outlineLevel="0" collapsed="false">
      <c r="A1" s="12" t="s">
        <v>131</v>
      </c>
      <c r="B1" s="12"/>
      <c r="C1" s="12"/>
      <c r="D1" s="12"/>
    </row>
    <row r="2" customFormat="false" ht="39.75" hidden="false" customHeight="true" outlineLevel="0" collapsed="false">
      <c r="A2" s="11" t="s">
        <v>132</v>
      </c>
      <c r="B2" s="11"/>
      <c r="C2" s="11"/>
      <c r="D2" s="11"/>
    </row>
    <row r="4" customFormat="false" ht="21.75" hidden="false" customHeight="true" outlineLevel="0" collapsed="false">
      <c r="A4" s="53" t="s">
        <v>133</v>
      </c>
      <c r="B4" s="53" t="s">
        <v>134</v>
      </c>
      <c r="C4" s="53" t="s">
        <v>135</v>
      </c>
      <c r="D4" s="53" t="s">
        <v>136</v>
      </c>
    </row>
    <row r="5" customFormat="false" ht="25.5" hidden="false" customHeight="true" outlineLevel="0" collapsed="false">
      <c r="A5" s="14" t="s">
        <v>62</v>
      </c>
      <c r="B5" s="54" t="s">
        <v>87</v>
      </c>
      <c r="C5" s="54" t="s">
        <v>137</v>
      </c>
      <c r="D5" s="54" t="s">
        <v>87</v>
      </c>
    </row>
    <row r="6" customFormat="false" ht="25.5" hidden="false" customHeight="true" outlineLevel="0" collapsed="false">
      <c r="A6" s="14" t="s">
        <v>138</v>
      </c>
      <c r="B6" s="54" t="s">
        <v>139</v>
      </c>
      <c r="C6" s="54" t="s">
        <v>140</v>
      </c>
      <c r="D6" s="54" t="s">
        <v>141</v>
      </c>
    </row>
    <row r="7" customFormat="false" ht="25.5" hidden="false" customHeight="true" outlineLevel="0" collapsed="false">
      <c r="A7" s="14" t="s">
        <v>142</v>
      </c>
      <c r="B7" s="54" t="s">
        <v>143</v>
      </c>
      <c r="C7" s="54" t="s">
        <v>144</v>
      </c>
      <c r="D7" s="54" t="s">
        <v>145</v>
      </c>
    </row>
    <row r="8" customFormat="false" ht="25.5" hidden="false" customHeight="true" outlineLevel="0" collapsed="false">
      <c r="A8" s="14" t="s">
        <v>146</v>
      </c>
      <c r="B8" s="54" t="s">
        <v>147</v>
      </c>
      <c r="C8" s="54" t="s">
        <v>148</v>
      </c>
      <c r="D8" s="54" t="s">
        <v>149</v>
      </c>
    </row>
    <row r="9" customFormat="false" ht="25.5" hidden="false" customHeight="true" outlineLevel="0" collapsed="false">
      <c r="A9" s="14" t="s">
        <v>150</v>
      </c>
      <c r="B9" s="55" t="s">
        <v>151</v>
      </c>
      <c r="C9" s="56" t="s">
        <v>152</v>
      </c>
      <c r="D9" s="55" t="s">
        <v>151</v>
      </c>
    </row>
    <row r="10" customFormat="false" ht="25.5" hidden="false" customHeight="true" outlineLevel="0" collapsed="false">
      <c r="A10" s="14" t="s">
        <v>153</v>
      </c>
      <c r="B10" s="54" t="s">
        <v>90</v>
      </c>
      <c r="C10" s="54" t="s">
        <v>90</v>
      </c>
      <c r="D10" s="54" t="s">
        <v>154</v>
      </c>
    </row>
    <row r="12" customFormat="false" ht="15" hidden="false" customHeight="true" outlineLevel="0" collapsed="false">
      <c r="A12" s="57" t="s">
        <v>155</v>
      </c>
      <c r="B12" s="57"/>
      <c r="C12" s="57"/>
      <c r="D12" s="57"/>
    </row>
    <row r="13" customFormat="false" ht="39.75" hidden="false" customHeight="true" outlineLevel="0" collapsed="false">
      <c r="A13" s="58" t="s">
        <v>156</v>
      </c>
      <c r="B13" s="58"/>
      <c r="C13" s="58"/>
      <c r="D13" s="58"/>
    </row>
    <row r="15" customFormat="false" ht="15" hidden="false" customHeight="true" outlineLevel="0" collapsed="false">
      <c r="A15" s="57" t="s">
        <v>157</v>
      </c>
      <c r="B15" s="57"/>
      <c r="C15" s="57"/>
      <c r="D15" s="57"/>
    </row>
    <row r="16" customFormat="false" ht="39.75" hidden="false" customHeight="true" outlineLevel="0" collapsed="false">
      <c r="A16" s="58" t="s">
        <v>158</v>
      </c>
      <c r="B16" s="58"/>
      <c r="C16" s="58"/>
      <c r="D16" s="58"/>
    </row>
    <row r="18" customFormat="false" ht="15" hidden="false" customHeight="true" outlineLevel="0" collapsed="false">
      <c r="A18" s="57" t="s">
        <v>159</v>
      </c>
      <c r="B18" s="57"/>
      <c r="C18" s="57"/>
      <c r="D18" s="57"/>
    </row>
    <row r="19" customFormat="false" ht="39.75" hidden="false" customHeight="true" outlineLevel="0" collapsed="false">
      <c r="A19" s="58" t="s">
        <v>160</v>
      </c>
      <c r="B19" s="58"/>
      <c r="C19" s="58"/>
      <c r="D19" s="58"/>
    </row>
  </sheetData>
  <mergeCells count="8">
    <mergeCell ref="A1:D1"/>
    <mergeCell ref="A2:D2"/>
    <mergeCell ref="A12:D12"/>
    <mergeCell ref="A13:D13"/>
    <mergeCell ref="A15:D15"/>
    <mergeCell ref="A16:D16"/>
    <mergeCell ref="A18:D18"/>
    <mergeCell ref="A19:D19"/>
  </mergeCells>
  <printOptions headings="false" gridLines="false" gridLinesSet="true" horizontalCentered="false" verticalCentered="false"/>
  <pageMargins left="0.75" right="0.75" top="1" bottom="1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LibreOffice/24.2.7.2$Linux_X86_64 LibreOffice_project/420$Build-2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2026-09-21T16:57:44Z</dcterms:created>
  <dc:creator>openpyxl</dc:creator>
  <dc:description/>
  <dc:language>en-US</dc:language>
  <cp:lastModifiedBy/>
  <dcterms:modified xsi:type="dcterms:W3CDTF">2026-09-21T17:01:09Z</dcterms:modified>
  <cp:revision>0</cp:revision>
  <dc:subject/>
  <dc:title/>
</cp:coreProperties>
</file>

<file path=docProps/custom.xml><?xml version="1.0" encoding="utf-8"?>
<Properties xmlns="http://schemas.openxmlformats.org/officeDocument/2006/custom-properties" xmlns:vt="http://schemas.openxmlformats.org/officeDocument/2006/docPropsVTypes"/>
</file>